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<sst xmlns="http://schemas.openxmlformats.org/spreadsheetml/2006/main" count="315" uniqueCount="140">
  <si>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</si>
  <si>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</si>
  <si>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</si>
  <si>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</si>
  <si>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</si>
  <si>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</si>
  <si>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</si>
  <si>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</si>
  <si>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</si>
  <si>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</si>
  <si>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</si>
  <si>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</si>
  <si>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</si>
  <si>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</si>
  <si>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</si>
  <si>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</si>
  <si>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</si>
  <si>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</si>
  <si>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</si>
  <si>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</si>
  <si>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</si>
  <si>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</si>
  <si>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</si>
  <si>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</si>
  <si>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</si>
  <si>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</si>
  <si>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</si>
  <si>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</si>
  <si>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</si>
  <si>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</si>
  <si>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</si>
  <si>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</si>
  <si>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</si>
  <si>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</si>
  <si>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</si>
  <si>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</si>
  <si>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</si>
  <si>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</si>
  <si>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</si>
  <si>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</si>
  <si>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</si>
  <si>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</si>
  <si>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</si>
  <si>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</si>
  <si>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</si>
  <si>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</si>
  <si>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</si>
  <si>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</si>
  <si>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</si>
  <si>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</si>
  <si>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</si>
  <si>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</si>
  <si>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</si>
  <si>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</si>
  <si>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</si>
  <si>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</si>
  <si>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</si>
  <si>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</si>
  <si>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</si>
  <si>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</si>
  <si>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</si>
  <si>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</si>
  <si>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</si>
  <si>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</si>
  <si>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</si>
  <si>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</si>
  <si>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</si>
  <si>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</si>
  <si>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</si>
  <si>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</si>
  <si>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</si>
  <si>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</si>
  <si>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</si>
  <si>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</si>
  <si>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</si>
  <si>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</si>
  <si>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</si>
  <si>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</si>
  <si>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</si>
  <si>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</si>
  <si>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</si>
  <si>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</si>
  <si>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</si>
  <si>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</si>
  <si>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</si>
  <si>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</si>
  <si>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</si>
  <si>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</si>
  <si>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</si>
  <si>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</si>
  <si>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</si>
  <si>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</si>
  <si>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</si>
  <si>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</si>
  <si>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</si>
  <si>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</si>
  <si>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</si>
  <si>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</si>
  <si>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</si>
  <si>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</si>
  <si>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</si>
  <si>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</si>
  <si>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</si>
  <si>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</si>
  <si>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</si>
  <si>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</si>
  <si>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</si>
  <si>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</si>
  <si>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</si>
  <si>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</si>
  <si>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</si>
  <si>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</si>
  <si>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</si>
  <si>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</si>
  <si>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0217362</t>
  </si>
  <si>
    <t>0490</t>
  </si>
  <si>
    <t>Забезпечення належного рівня доступу до отримання послуг загальноосвітніх та дошкільних навчавльних закладів</t>
  </si>
  <si>
    <t>Напрям використання бюджетних коштів "Проведення капітального ремонту"</t>
  </si>
  <si>
    <t>Напрям використання бюджетних коштів "Проведення капітального ремонту"</t>
  </si>
  <si>
    <t>…</t>
  </si>
  <si>
    <t>Кількість об'єктів, що планується відремонтувати</t>
  </si>
  <si>
    <t>Середня вартість ремонту ремонту одного об'єкта</t>
  </si>
  <si>
    <t>Питома вага відремонтованих об'єктів у загальній кількості об'єктів, що потребують ремонту</t>
  </si>
  <si>
    <t>Відхилення касових видатків на виконання інвестиційного проекту від планового показника пояснюється економією при здійсненні видатків.</t>
  </si>
  <si>
    <t xml:space="preserve">за 2020 рік </t>
  </si>
  <si>
    <t>Виконання інвестиційних проектів в рамках підтримки розвитку об`єднаних територіальних громад</t>
  </si>
  <si>
    <t>Середні витрати на один об'єкт</t>
  </si>
  <si>
    <t>Рівень готовності об'єктів</t>
  </si>
  <si>
    <t>Напрям спрямування коштів (об'єкт) 1 - «Капітальний ремонт будівлі ДНЗ «Берізка» с. Хацьки, вул. Героїв України, 1", в тому числі видатки за об'єктом на:</t>
  </si>
  <si>
    <t>видачу сертифікату відповідності виконаних робіт за об’єктом «Капітальний ремонт ДНЗ «Берізка» за адресою: вул. Героїв України, 1, с. Хацьки, Черкаського району, Черкаської області»</t>
  </si>
  <si>
    <t>Напрям спрямування коштів (об'єкт) 1 - «Капітальний ремонт АЗПСМ с. Степанки, вул. Ситника, 13», в тому числі видатки за об'єктом на:</t>
  </si>
  <si>
    <t xml:space="preserve">розробка проектно-кошторисної документації по об’єкту «Капітальний ремонт  АЗПСМ с. Степанки, вул. Ситника, 13» </t>
  </si>
  <si>
    <t>виконання робіт з капітального ремонту АЗПСМ с. Степанки, вул. Ситника, 13</t>
  </si>
  <si>
    <t>технічний нагляд за об’єктом «Капітальний ремонт АЗПСМ с. Степанки, вул. Ситника, 13"</t>
  </si>
  <si>
    <t xml:space="preserve"> проведення експертизи проекту «Капітальний ремонт АЗПСМ с. Степанки, вул. Ситника, 13"</t>
  </si>
  <si>
    <t>За бюджетною програмою "Виконання інвестиційних проектів в рамках підтримки розвитку об`єднаних територіальних громад" фінансові порушення відсутні.</t>
  </si>
  <si>
    <t>Бюджетна програма "Виконання інвестиційних проектів в рамках  підтримки розвитку об`єднаних територіальних громад" залишається актуальною для подальшої її реалізації.</t>
  </si>
  <si>
    <t>За бюджетною програмою "Виконання інвестиційних проектів в рамках  підтримки розвитку об`єднаних територіальних громад" забезпечується виконання інвестиційних проектів.</t>
  </si>
  <si>
    <t>Бюджетна програма "Виконання інвестиційних проектів в рамках  підтримки розвитку об`єднаних територіальних громад" має тривалий термін реалізації.</t>
  </si>
  <si>
    <t>За бюджетною програмою "Виконання інвестиційних проектів в рамках  підтримки розвитку об`єднаних територіальних громад" за підсумками 2020 року станом на 01.01.2021 року дебіторська та кредиторська заборгованості відсутні.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</si>
</sst>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"/>
    <numFmt numFmtId="187" formatCode="0.0000"/>
    <numFmt numFmtId="188" formatCode="0.000"/>
    <numFmt numFmtId="189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wrapText="1"/>
    </xf>
    <xf numFmtId="189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2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2" fontId="1" fillId="0" borderId="13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3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zoomScale="90" zoomScaleNormal="90" zoomScalePageLayoutView="0" workbookViewId="0" topLeftCell="A101">
      <selection activeCell="B109" sqref="B109"/>
    </sheetView>
  </sheetViews>
  <sheetFormatPr defaultColWidth="9.00390625" defaultRowHeight="12.75"/>
  <cols>
    <col min="1" max="1" width="7.25390625" style="0" customWidth="1"/>
    <col min="2" max="2" width="62.25390625" style="0" customWidth="1"/>
    <col min="3" max="3" width="11.87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375" style="0" bestFit="1" customWidth="1"/>
  </cols>
  <sheetData>
    <row r="2" spans="1:12" ht="17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7.25">
      <c r="A3" s="60" t="s">
        <v>124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12.75">
      <c r="A4" s="1"/>
    </row>
    <row r="5" spans="1:12" ht="21.75" customHeight="1">
      <c r="A5" s="13" t="s">
        <v>70</v>
      </c>
      <c r="B5" s="40" t="s">
        <v>111</v>
      </c>
      <c r="C5" s="13"/>
      <c r="D5" s="104" t="s">
        <v>113</v>
      </c>
      <c r="E5" s="104"/>
      <c r="F5" s="104"/>
      <c r="G5" s="104"/>
      <c r="H5" s="104"/>
      <c r="I5" s="104"/>
      <c r="J5" s="104"/>
      <c r="K5" s="104"/>
      <c r="L5" s="13"/>
    </row>
    <row r="6" spans="1:12" ht="15" customHeight="1">
      <c r="A6" s="18" t="s">
        <v>71</v>
      </c>
      <c r="B6" s="20" t="s">
        <v>73</v>
      </c>
      <c r="C6" s="18"/>
      <c r="D6" s="103" t="s">
        <v>72</v>
      </c>
      <c r="E6" s="103"/>
      <c r="F6" s="103"/>
      <c r="G6" s="103"/>
      <c r="H6" s="103"/>
      <c r="I6" s="103"/>
      <c r="J6" s="103"/>
      <c r="K6" s="103"/>
      <c r="L6" s="18"/>
    </row>
    <row r="7" spans="1:12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 customHeight="1">
      <c r="A8" s="13" t="s">
        <v>74</v>
      </c>
      <c r="B8" s="40" t="s">
        <v>112</v>
      </c>
      <c r="C8" s="13"/>
      <c r="D8" s="104" t="s">
        <v>113</v>
      </c>
      <c r="E8" s="104"/>
      <c r="F8" s="104"/>
      <c r="G8" s="104"/>
      <c r="H8" s="104"/>
      <c r="I8" s="104"/>
      <c r="J8" s="104"/>
      <c r="K8" s="104"/>
      <c r="L8" s="13"/>
    </row>
    <row r="9" spans="1:12" ht="16.5" customHeight="1">
      <c r="A9" s="18" t="s">
        <v>1</v>
      </c>
      <c r="B9" s="20" t="s">
        <v>73</v>
      </c>
      <c r="C9" s="18"/>
      <c r="D9" s="103" t="s">
        <v>75</v>
      </c>
      <c r="E9" s="103"/>
      <c r="F9" s="103"/>
      <c r="G9" s="103"/>
      <c r="H9" s="103"/>
      <c r="I9" s="103"/>
      <c r="J9" s="103"/>
      <c r="K9" s="103"/>
      <c r="L9" s="18"/>
    </row>
    <row r="10" ht="12.75">
      <c r="A10" s="2"/>
    </row>
    <row r="11" spans="1:12" ht="31.5" customHeight="1">
      <c r="A11" s="13" t="s">
        <v>76</v>
      </c>
      <c r="B11" s="40" t="s">
        <v>114</v>
      </c>
      <c r="C11" s="40" t="s">
        <v>115</v>
      </c>
      <c r="D11" s="104" t="s">
        <v>125</v>
      </c>
      <c r="E11" s="104"/>
      <c r="F11" s="104"/>
      <c r="G11" s="104"/>
      <c r="H11" s="104"/>
      <c r="I11" s="104"/>
      <c r="J11" s="104"/>
      <c r="K11" s="104"/>
      <c r="L11" s="13"/>
    </row>
    <row r="12" spans="1:12" ht="13.5" customHeight="1">
      <c r="A12" s="18" t="s">
        <v>78</v>
      </c>
      <c r="B12" s="20" t="s">
        <v>73</v>
      </c>
      <c r="C12" s="20" t="s">
        <v>77</v>
      </c>
      <c r="D12" s="105" t="s">
        <v>79</v>
      </c>
      <c r="E12" s="105"/>
      <c r="F12" s="105"/>
      <c r="G12" s="105"/>
      <c r="H12" s="105"/>
      <c r="I12" s="105"/>
      <c r="J12" s="105"/>
      <c r="K12" s="105"/>
      <c r="L12" s="18"/>
    </row>
    <row r="13" ht="12.75">
      <c r="A13" s="2"/>
    </row>
    <row r="14" spans="1:11" ht="18.75" customHeight="1">
      <c r="A14" s="13" t="s">
        <v>80</v>
      </c>
      <c r="B14" s="13" t="s">
        <v>81</v>
      </c>
      <c r="C14" s="63" t="s">
        <v>116</v>
      </c>
      <c r="D14" s="63"/>
      <c r="E14" s="63"/>
      <c r="F14" s="63"/>
      <c r="G14" s="63"/>
      <c r="H14" s="63"/>
      <c r="I14" s="63"/>
      <c r="J14" s="63"/>
      <c r="K14" s="63"/>
    </row>
    <row r="15" ht="12.75">
      <c r="A15" s="2"/>
    </row>
    <row r="16" spans="1:11" ht="19.5" customHeight="1">
      <c r="A16" s="13" t="s">
        <v>82</v>
      </c>
      <c r="B16" s="13" t="s">
        <v>83</v>
      </c>
      <c r="C16" s="19"/>
      <c r="D16" s="19"/>
      <c r="E16" s="19"/>
      <c r="F16" s="19"/>
      <c r="G16" s="19"/>
      <c r="H16" s="19"/>
      <c r="I16" s="19"/>
      <c r="J16" s="19"/>
      <c r="K16" s="19"/>
    </row>
    <row r="17" ht="12.75">
      <c r="A17" s="2"/>
    </row>
    <row r="18" spans="1:12" ht="18" customHeight="1">
      <c r="A18" s="22" t="s">
        <v>85</v>
      </c>
      <c r="B18" s="61" t="s">
        <v>84</v>
      </c>
      <c r="C18" s="61"/>
      <c r="D18" s="61"/>
      <c r="E18" s="61"/>
      <c r="F18" s="61"/>
      <c r="G18" s="61"/>
      <c r="H18" s="61"/>
      <c r="I18" s="61"/>
      <c r="J18" s="61"/>
      <c r="K18" s="61"/>
      <c r="L18" s="19"/>
    </row>
    <row r="19" ht="15.75">
      <c r="A19" s="3"/>
    </row>
    <row r="20" spans="1:12" ht="15.75" customHeight="1">
      <c r="A20" s="73" t="s">
        <v>2</v>
      </c>
      <c r="B20" s="75" t="s">
        <v>3</v>
      </c>
      <c r="C20" s="75"/>
      <c r="D20" s="71" t="s">
        <v>4</v>
      </c>
      <c r="E20" s="71"/>
      <c r="F20" s="72"/>
      <c r="G20" s="70" t="s">
        <v>5</v>
      </c>
      <c r="H20" s="71"/>
      <c r="I20" s="72"/>
      <c r="J20" s="70" t="s">
        <v>6</v>
      </c>
      <c r="K20" s="71"/>
      <c r="L20" s="72"/>
    </row>
    <row r="21" spans="1:12" ht="31.5">
      <c r="A21" s="74"/>
      <c r="B21" s="75"/>
      <c r="C21" s="75"/>
      <c r="D21" s="41" t="s">
        <v>7</v>
      </c>
      <c r="E21" s="23" t="s">
        <v>8</v>
      </c>
      <c r="F21" s="23" t="s">
        <v>9</v>
      </c>
      <c r="G21" s="23" t="s">
        <v>7</v>
      </c>
      <c r="H21" s="23" t="s">
        <v>8</v>
      </c>
      <c r="I21" s="23" t="s">
        <v>9</v>
      </c>
      <c r="J21" s="23" t="s">
        <v>7</v>
      </c>
      <c r="K21" s="23" t="s">
        <v>8</v>
      </c>
      <c r="L21" s="23" t="s">
        <v>9</v>
      </c>
    </row>
    <row r="22" spans="1:12" ht="15.75" customHeight="1">
      <c r="A22" s="24" t="s">
        <v>10</v>
      </c>
      <c r="B22" s="64" t="s">
        <v>11</v>
      </c>
      <c r="C22" s="65"/>
      <c r="D22" s="43">
        <v>0</v>
      </c>
      <c r="E22" s="43">
        <f>E24</f>
        <v>845000</v>
      </c>
      <c r="F22" s="43">
        <f>E22</f>
        <v>845000</v>
      </c>
      <c r="G22" s="43">
        <v>0</v>
      </c>
      <c r="H22" s="43">
        <f>H24</f>
        <v>821972.49</v>
      </c>
      <c r="I22" s="43">
        <f>H22</f>
        <v>821972.49</v>
      </c>
      <c r="J22" s="43">
        <v>0</v>
      </c>
      <c r="K22" s="43">
        <f>H22-E22</f>
        <v>-23027.51000000001</v>
      </c>
      <c r="L22" s="43">
        <f>K22</f>
        <v>-23027.51000000001</v>
      </c>
    </row>
    <row r="23" spans="1:12" ht="15.75" customHeight="1">
      <c r="A23" s="44" t="s">
        <v>12</v>
      </c>
      <c r="B23" s="69" t="s">
        <v>13</v>
      </c>
      <c r="C23" s="69"/>
      <c r="D23" s="45"/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3"/>
      <c r="L23" s="4" t="s">
        <v>12</v>
      </c>
    </row>
    <row r="24" spans="1:12" ht="33.75" customHeight="1">
      <c r="A24" s="24" t="s">
        <v>14</v>
      </c>
      <c r="B24" s="64" t="s">
        <v>117</v>
      </c>
      <c r="C24" s="64"/>
      <c r="D24" s="43">
        <v>0</v>
      </c>
      <c r="E24" s="43">
        <v>845000</v>
      </c>
      <c r="F24" s="43">
        <f>E24</f>
        <v>845000</v>
      </c>
      <c r="G24" s="43">
        <v>0</v>
      </c>
      <c r="H24" s="43">
        <v>821972.49</v>
      </c>
      <c r="I24" s="43">
        <f>H24</f>
        <v>821972.49</v>
      </c>
      <c r="J24" s="43">
        <v>0</v>
      </c>
      <c r="K24" s="43">
        <f>H24-E24</f>
        <v>-23027.51000000001</v>
      </c>
      <c r="L24" s="43">
        <f>K24</f>
        <v>-23027.51000000001</v>
      </c>
    </row>
    <row r="25" spans="1:12" ht="15.75" customHeight="1">
      <c r="A25" s="21" t="s">
        <v>87</v>
      </c>
      <c r="B25" s="61" t="s">
        <v>86</v>
      </c>
      <c r="C25" s="61"/>
      <c r="D25" s="61"/>
      <c r="E25" s="61"/>
      <c r="F25" s="61"/>
      <c r="G25" s="61"/>
      <c r="H25" s="61"/>
      <c r="I25" s="61"/>
      <c r="J25" s="61"/>
      <c r="K25" s="61"/>
      <c r="L25" s="13"/>
    </row>
    <row r="26" spans="1:12" ht="15.75" customHeight="1">
      <c r="A26" s="76" t="s">
        <v>88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ht="8.25" customHeight="1">
      <c r="A27" s="3"/>
    </row>
    <row r="28" spans="1:12" ht="28.5" customHeight="1">
      <c r="A28" s="28" t="s">
        <v>2</v>
      </c>
      <c r="B28" s="75" t="s">
        <v>3</v>
      </c>
      <c r="C28" s="75"/>
      <c r="D28" s="75"/>
      <c r="E28" s="75" t="s">
        <v>4</v>
      </c>
      <c r="F28" s="75"/>
      <c r="G28" s="75"/>
      <c r="H28" s="75" t="s">
        <v>5</v>
      </c>
      <c r="I28" s="75"/>
      <c r="J28" s="75"/>
      <c r="K28" s="75" t="s">
        <v>6</v>
      </c>
      <c r="L28" s="75"/>
    </row>
    <row r="29" spans="1:12" ht="15.75" customHeight="1">
      <c r="A29" s="27" t="s">
        <v>10</v>
      </c>
      <c r="B29" s="64" t="s">
        <v>16</v>
      </c>
      <c r="C29" s="64"/>
      <c r="D29" s="64"/>
      <c r="E29" s="77" t="s">
        <v>17</v>
      </c>
      <c r="F29" s="77"/>
      <c r="G29" s="77"/>
      <c r="H29" s="77">
        <v>0</v>
      </c>
      <c r="I29" s="77"/>
      <c r="J29" s="77"/>
      <c r="K29" s="77" t="s">
        <v>17</v>
      </c>
      <c r="L29" s="77"/>
    </row>
    <row r="30" spans="1:12" ht="15.75" customHeight="1">
      <c r="A30" s="27" t="s">
        <v>12</v>
      </c>
      <c r="B30" s="64" t="s">
        <v>18</v>
      </c>
      <c r="C30" s="64"/>
      <c r="D30" s="64"/>
      <c r="E30" s="77" t="s">
        <v>12</v>
      </c>
      <c r="F30" s="77"/>
      <c r="G30" s="77"/>
      <c r="H30" s="77" t="s">
        <v>12</v>
      </c>
      <c r="I30" s="77"/>
      <c r="J30" s="77"/>
      <c r="K30" s="77" t="s">
        <v>12</v>
      </c>
      <c r="L30" s="77"/>
    </row>
    <row r="31" spans="1:12" ht="15.75" customHeight="1">
      <c r="A31" s="27" t="s">
        <v>14</v>
      </c>
      <c r="B31" s="64" t="s">
        <v>19</v>
      </c>
      <c r="C31" s="64"/>
      <c r="D31" s="64"/>
      <c r="E31" s="77" t="s">
        <v>17</v>
      </c>
      <c r="F31" s="77"/>
      <c r="G31" s="77"/>
      <c r="H31" s="77">
        <v>0</v>
      </c>
      <c r="I31" s="77"/>
      <c r="J31" s="77"/>
      <c r="K31" s="77" t="s">
        <v>17</v>
      </c>
      <c r="L31" s="77"/>
    </row>
    <row r="32" spans="1:12" ht="15.75" customHeight="1">
      <c r="A32" s="27" t="s">
        <v>15</v>
      </c>
      <c r="B32" s="64" t="s">
        <v>20</v>
      </c>
      <c r="C32" s="64"/>
      <c r="D32" s="64"/>
      <c r="E32" s="77" t="s">
        <v>17</v>
      </c>
      <c r="F32" s="77"/>
      <c r="G32" s="77"/>
      <c r="H32" s="77">
        <v>0</v>
      </c>
      <c r="I32" s="77"/>
      <c r="J32" s="77"/>
      <c r="K32" s="77" t="s">
        <v>17</v>
      </c>
      <c r="L32" s="77"/>
    </row>
    <row r="33" spans="1:12" ht="15.75" customHeight="1">
      <c r="A33" s="27" t="s">
        <v>21</v>
      </c>
      <c r="B33" s="64" t="s">
        <v>22</v>
      </c>
      <c r="C33" s="64"/>
      <c r="D33" s="64"/>
      <c r="E33" s="78">
        <f>SUM(E35:G38)</f>
        <v>845000</v>
      </c>
      <c r="F33" s="78"/>
      <c r="G33" s="78"/>
      <c r="H33" s="78">
        <f>SUM(H35:J38)</f>
        <v>821972.49</v>
      </c>
      <c r="I33" s="78"/>
      <c r="J33" s="78"/>
      <c r="K33" s="78">
        <f>H33-E33</f>
        <v>-23027.51000000001</v>
      </c>
      <c r="L33" s="78"/>
    </row>
    <row r="34" spans="1:12" ht="15.75" customHeight="1">
      <c r="A34" s="27" t="s">
        <v>12</v>
      </c>
      <c r="B34" s="64" t="s">
        <v>18</v>
      </c>
      <c r="C34" s="64"/>
      <c r="D34" s="64"/>
      <c r="E34" s="78" t="s">
        <v>12</v>
      </c>
      <c r="F34" s="78"/>
      <c r="G34" s="78"/>
      <c r="H34" s="78" t="s">
        <v>12</v>
      </c>
      <c r="I34" s="78"/>
      <c r="J34" s="78"/>
      <c r="K34" s="78" t="s">
        <v>12</v>
      </c>
      <c r="L34" s="78"/>
    </row>
    <row r="35" spans="1:12" ht="15.75" customHeight="1">
      <c r="A35" s="27" t="s">
        <v>23</v>
      </c>
      <c r="B35" s="64" t="s">
        <v>24</v>
      </c>
      <c r="C35" s="64"/>
      <c r="D35" s="64"/>
      <c r="E35" s="78">
        <v>0</v>
      </c>
      <c r="F35" s="78"/>
      <c r="G35" s="78"/>
      <c r="H35" s="78">
        <v>0</v>
      </c>
      <c r="I35" s="78"/>
      <c r="J35" s="78"/>
      <c r="K35" s="78">
        <v>0</v>
      </c>
      <c r="L35" s="78"/>
    </row>
    <row r="36" spans="1:12" ht="15.75" customHeight="1">
      <c r="A36" s="27" t="s">
        <v>25</v>
      </c>
      <c r="B36" s="64" t="s">
        <v>26</v>
      </c>
      <c r="C36" s="64"/>
      <c r="D36" s="64"/>
      <c r="E36" s="78">
        <v>0</v>
      </c>
      <c r="F36" s="78"/>
      <c r="G36" s="78"/>
      <c r="H36" s="78">
        <v>0</v>
      </c>
      <c r="I36" s="78"/>
      <c r="J36" s="78"/>
      <c r="K36" s="78">
        <v>0</v>
      </c>
      <c r="L36" s="78"/>
    </row>
    <row r="37" spans="1:12" ht="15.75" customHeight="1">
      <c r="A37" s="27" t="s">
        <v>27</v>
      </c>
      <c r="B37" s="64" t="s">
        <v>28</v>
      </c>
      <c r="C37" s="64"/>
      <c r="D37" s="64"/>
      <c r="E37" s="78">
        <v>0</v>
      </c>
      <c r="F37" s="78"/>
      <c r="G37" s="78"/>
      <c r="H37" s="78">
        <v>0</v>
      </c>
      <c r="I37" s="78"/>
      <c r="J37" s="78"/>
      <c r="K37" s="78">
        <v>0</v>
      </c>
      <c r="L37" s="78"/>
    </row>
    <row r="38" spans="1:12" ht="15.75" customHeight="1">
      <c r="A38" s="27" t="s">
        <v>29</v>
      </c>
      <c r="B38" s="64" t="s">
        <v>30</v>
      </c>
      <c r="C38" s="64"/>
      <c r="D38" s="64"/>
      <c r="E38" s="78">
        <v>845000</v>
      </c>
      <c r="F38" s="78"/>
      <c r="G38" s="78"/>
      <c r="H38" s="78">
        <v>821972.49</v>
      </c>
      <c r="I38" s="78"/>
      <c r="J38" s="78"/>
      <c r="K38" s="78">
        <f>H38-E38</f>
        <v>-23027.51000000001</v>
      </c>
      <c r="L38" s="78"/>
    </row>
    <row r="39" spans="1:12" ht="15.75" customHeight="1">
      <c r="A39" s="27" t="s">
        <v>31</v>
      </c>
      <c r="B39" s="64" t="s">
        <v>32</v>
      </c>
      <c r="C39" s="64"/>
      <c r="D39" s="64"/>
      <c r="E39" s="77" t="s">
        <v>17</v>
      </c>
      <c r="F39" s="77"/>
      <c r="G39" s="77"/>
      <c r="H39" s="77">
        <v>0</v>
      </c>
      <c r="I39" s="77"/>
      <c r="J39" s="77"/>
      <c r="K39" s="77" t="s">
        <v>17</v>
      </c>
      <c r="L39" s="77"/>
    </row>
    <row r="40" spans="1:12" ht="15.75" customHeight="1">
      <c r="A40" s="27" t="s">
        <v>12</v>
      </c>
      <c r="B40" s="64" t="s">
        <v>18</v>
      </c>
      <c r="C40" s="64"/>
      <c r="D40" s="64"/>
      <c r="E40" s="77" t="s">
        <v>12</v>
      </c>
      <c r="F40" s="77"/>
      <c r="G40" s="77"/>
      <c r="H40" s="77" t="s">
        <v>12</v>
      </c>
      <c r="I40" s="77"/>
      <c r="J40" s="77"/>
      <c r="K40" s="77" t="s">
        <v>12</v>
      </c>
      <c r="L40" s="77"/>
    </row>
    <row r="41" spans="1:12" ht="15.75" customHeight="1">
      <c r="A41" s="27" t="s">
        <v>33</v>
      </c>
      <c r="B41" s="64" t="s">
        <v>19</v>
      </c>
      <c r="C41" s="64"/>
      <c r="D41" s="64"/>
      <c r="E41" s="77" t="s">
        <v>17</v>
      </c>
      <c r="F41" s="77"/>
      <c r="G41" s="77"/>
      <c r="H41" s="77">
        <v>0</v>
      </c>
      <c r="I41" s="77"/>
      <c r="J41" s="77"/>
      <c r="K41" s="77" t="s">
        <v>17</v>
      </c>
      <c r="L41" s="77"/>
    </row>
    <row r="42" spans="1:12" ht="15.75" customHeight="1">
      <c r="A42" s="27" t="s">
        <v>34</v>
      </c>
      <c r="B42" s="64" t="s">
        <v>20</v>
      </c>
      <c r="C42" s="64"/>
      <c r="D42" s="64"/>
      <c r="E42" s="77" t="s">
        <v>17</v>
      </c>
      <c r="F42" s="77"/>
      <c r="G42" s="77"/>
      <c r="H42" s="77">
        <v>0</v>
      </c>
      <c r="I42" s="77"/>
      <c r="J42" s="77"/>
      <c r="K42" s="77" t="s">
        <v>17</v>
      </c>
      <c r="L42" s="77"/>
    </row>
    <row r="43" ht="15.75">
      <c r="A43" s="3"/>
    </row>
    <row r="44" spans="1:12" ht="23.25" customHeight="1">
      <c r="A44" s="13" t="s">
        <v>89</v>
      </c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9"/>
    </row>
    <row r="45" spans="1:11" ht="15" customHeight="1">
      <c r="A45" s="76" t="s">
        <v>88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ht="15.75">
      <c r="A46" s="3"/>
    </row>
    <row r="47" spans="1:11" ht="30.75" customHeight="1">
      <c r="A47" s="79" t="s">
        <v>2</v>
      </c>
      <c r="B47" s="79" t="s">
        <v>3</v>
      </c>
      <c r="C47" s="81" t="s">
        <v>35</v>
      </c>
      <c r="D47" s="82"/>
      <c r="E47" s="83"/>
      <c r="F47" s="81" t="s">
        <v>5</v>
      </c>
      <c r="G47" s="82"/>
      <c r="H47" s="83"/>
      <c r="I47" s="81" t="s">
        <v>6</v>
      </c>
      <c r="J47" s="82"/>
      <c r="K47" s="83"/>
    </row>
    <row r="48" spans="1:11" ht="28.5">
      <c r="A48" s="80"/>
      <c r="B48" s="80"/>
      <c r="C48" s="31" t="s">
        <v>7</v>
      </c>
      <c r="D48" s="31" t="s">
        <v>8</v>
      </c>
      <c r="E48" s="31" t="s">
        <v>9</v>
      </c>
      <c r="F48" s="31" t="s">
        <v>7</v>
      </c>
      <c r="G48" s="31" t="s">
        <v>8</v>
      </c>
      <c r="H48" s="31" t="s">
        <v>9</v>
      </c>
      <c r="I48" s="31" t="s">
        <v>7</v>
      </c>
      <c r="J48" s="31" t="s">
        <v>8</v>
      </c>
      <c r="K48" s="31" t="s">
        <v>9</v>
      </c>
    </row>
    <row r="49" spans="1:11" ht="18.75" customHeight="1">
      <c r="A49" s="84" t="s">
        <v>118</v>
      </c>
      <c r="B49" s="85"/>
      <c r="C49" s="85"/>
      <c r="D49" s="85"/>
      <c r="E49" s="85"/>
      <c r="F49" s="85"/>
      <c r="G49" s="85"/>
      <c r="H49" s="85"/>
      <c r="I49" s="85"/>
      <c r="J49" s="85"/>
      <c r="K49" s="86"/>
    </row>
    <row r="50" spans="1:11" ht="15.75">
      <c r="A50" s="30" t="s">
        <v>10</v>
      </c>
      <c r="B50" s="11" t="s">
        <v>36</v>
      </c>
      <c r="C50" s="5" t="s">
        <v>12</v>
      </c>
      <c r="D50" s="110">
        <v>845000</v>
      </c>
      <c r="E50" s="110">
        <f>D50</f>
        <v>845000</v>
      </c>
      <c r="F50" s="110" t="s">
        <v>12</v>
      </c>
      <c r="G50" s="110">
        <v>821972.49</v>
      </c>
      <c r="H50" s="110">
        <f>G50</f>
        <v>821972.49</v>
      </c>
      <c r="I50" s="110" t="s">
        <v>12</v>
      </c>
      <c r="J50" s="110">
        <f>G50-D50</f>
        <v>-23027.51000000001</v>
      </c>
      <c r="K50" s="110">
        <f>J50</f>
        <v>-23027.51000000001</v>
      </c>
    </row>
    <row r="51" spans="1:11" ht="15.75">
      <c r="A51" s="8"/>
      <c r="B51" s="6" t="s">
        <v>119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5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8"/>
    </row>
    <row r="53" spans="1:11" ht="15.75" customHeight="1">
      <c r="A53" s="27" t="s">
        <v>21</v>
      </c>
      <c r="B53" s="32" t="s">
        <v>37</v>
      </c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5.75" customHeight="1">
      <c r="A54" s="7"/>
      <c r="B54" s="46" t="s">
        <v>120</v>
      </c>
      <c r="C54" s="42">
        <v>0</v>
      </c>
      <c r="D54" s="42">
        <v>2</v>
      </c>
      <c r="E54" s="42">
        <v>2</v>
      </c>
      <c r="F54" s="42">
        <v>0</v>
      </c>
      <c r="G54" s="42">
        <v>2</v>
      </c>
      <c r="H54" s="42">
        <v>2</v>
      </c>
      <c r="I54" s="42">
        <v>0</v>
      </c>
      <c r="J54" s="42">
        <v>0</v>
      </c>
      <c r="K54" s="42">
        <v>0</v>
      </c>
    </row>
    <row r="55" spans="1:11" ht="15.75">
      <c r="A55" s="25" t="s">
        <v>31</v>
      </c>
      <c r="B55" s="11" t="s">
        <v>38</v>
      </c>
      <c r="C55" s="17" t="s">
        <v>12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12</v>
      </c>
      <c r="J55" s="17" t="s">
        <v>12</v>
      </c>
      <c r="K55" s="17" t="s">
        <v>12</v>
      </c>
    </row>
    <row r="56" spans="1:11" ht="15.75">
      <c r="A56" s="5"/>
      <c r="B56" s="26" t="s">
        <v>126</v>
      </c>
      <c r="C56" s="42">
        <v>0</v>
      </c>
      <c r="D56" s="42">
        <v>422500</v>
      </c>
      <c r="E56" s="42">
        <v>422500</v>
      </c>
      <c r="F56" s="42">
        <v>0</v>
      </c>
      <c r="G56" s="42">
        <v>410986.25</v>
      </c>
      <c r="H56" s="42">
        <v>410986.25</v>
      </c>
      <c r="I56" s="42">
        <v>0</v>
      </c>
      <c r="J56" s="42">
        <f>G56-D56</f>
        <v>-11513.75</v>
      </c>
      <c r="K56" s="42">
        <f>J56</f>
        <v>-11513.75</v>
      </c>
    </row>
    <row r="57" spans="1:11" ht="15.75">
      <c r="A57" s="25" t="s">
        <v>39</v>
      </c>
      <c r="B57" s="11" t="s">
        <v>40</v>
      </c>
      <c r="C57" s="5" t="s">
        <v>12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5" t="s">
        <v>12</v>
      </c>
    </row>
    <row r="58" spans="1:11" ht="15.75">
      <c r="A58" s="5"/>
      <c r="B58" s="6" t="s">
        <v>127</v>
      </c>
      <c r="C58" s="42">
        <v>0</v>
      </c>
      <c r="D58" s="42">
        <v>100</v>
      </c>
      <c r="E58" s="42">
        <v>100</v>
      </c>
      <c r="F58" s="42">
        <v>0</v>
      </c>
      <c r="G58" s="42">
        <v>100</v>
      </c>
      <c r="H58" s="42">
        <v>100</v>
      </c>
      <c r="I58" s="42">
        <v>0</v>
      </c>
      <c r="J58" s="42">
        <v>0</v>
      </c>
      <c r="K58" s="42">
        <v>0</v>
      </c>
    </row>
    <row r="59" ht="9.75" customHeight="1">
      <c r="A59" s="34"/>
    </row>
    <row r="60" spans="1:11" s="33" customFormat="1" ht="17.25" customHeight="1">
      <c r="A60" s="87" t="s">
        <v>41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ht="12.75">
      <c r="A61" s="2"/>
    </row>
    <row r="62" spans="1:11" ht="15" customHeight="1">
      <c r="A62" s="13" t="s">
        <v>91</v>
      </c>
      <c r="B62" s="61" t="s">
        <v>92</v>
      </c>
      <c r="C62" s="61"/>
      <c r="D62" s="61"/>
      <c r="E62" s="61"/>
      <c r="F62" s="61"/>
      <c r="G62" s="61"/>
      <c r="H62" s="61"/>
      <c r="I62" s="61"/>
      <c r="J62" s="61"/>
      <c r="K62" s="61"/>
    </row>
    <row r="63" ht="15.75">
      <c r="A63" s="3"/>
    </row>
    <row r="64" spans="1:11" ht="15.75" customHeight="1">
      <c r="A64" s="79" t="s">
        <v>2</v>
      </c>
      <c r="B64" s="79" t="s">
        <v>3</v>
      </c>
      <c r="C64" s="89" t="s">
        <v>42</v>
      </c>
      <c r="D64" s="90"/>
      <c r="E64" s="91"/>
      <c r="F64" s="89" t="s">
        <v>43</v>
      </c>
      <c r="G64" s="90"/>
      <c r="H64" s="91"/>
      <c r="I64" s="89" t="s">
        <v>44</v>
      </c>
      <c r="J64" s="90"/>
      <c r="K64" s="91"/>
    </row>
    <row r="65" spans="1:11" ht="15.75" customHeight="1">
      <c r="A65" s="88"/>
      <c r="B65" s="88"/>
      <c r="C65" s="92"/>
      <c r="D65" s="93"/>
      <c r="E65" s="94"/>
      <c r="F65" s="92"/>
      <c r="G65" s="93"/>
      <c r="H65" s="94"/>
      <c r="I65" s="92" t="s">
        <v>45</v>
      </c>
      <c r="J65" s="93"/>
      <c r="K65" s="94"/>
    </row>
    <row r="66" spans="1:11" ht="28.5">
      <c r="A66" s="80"/>
      <c r="B66" s="80"/>
      <c r="C66" s="31" t="s">
        <v>7</v>
      </c>
      <c r="D66" s="31" t="s">
        <v>8</v>
      </c>
      <c r="E66" s="31" t="s">
        <v>9</v>
      </c>
      <c r="F66" s="31" t="s">
        <v>7</v>
      </c>
      <c r="G66" s="31" t="s">
        <v>8</v>
      </c>
      <c r="H66" s="31" t="s">
        <v>9</v>
      </c>
      <c r="I66" s="31" t="s">
        <v>7</v>
      </c>
      <c r="J66" s="31" t="s">
        <v>8</v>
      </c>
      <c r="K66" s="31" t="s">
        <v>9</v>
      </c>
    </row>
    <row r="67" spans="1:11" ht="21.75" customHeight="1">
      <c r="A67" s="5" t="s">
        <v>12</v>
      </c>
      <c r="B67" s="11" t="s">
        <v>11</v>
      </c>
      <c r="C67" s="5">
        <v>0</v>
      </c>
      <c r="D67" s="48">
        <v>2620604.7</v>
      </c>
      <c r="E67" s="48">
        <v>2620604.7</v>
      </c>
      <c r="F67" s="5">
        <v>0</v>
      </c>
      <c r="G67" s="48">
        <v>821972.49</v>
      </c>
      <c r="H67" s="48">
        <f>G67</f>
        <v>821972.49</v>
      </c>
      <c r="I67" s="5">
        <v>0</v>
      </c>
      <c r="J67" s="49">
        <f>(G67/D67)*100-100</f>
        <v>-68.63424346296868</v>
      </c>
      <c r="K67" s="49">
        <f>J67</f>
        <v>-68.63424346296868</v>
      </c>
    </row>
    <row r="68" spans="1:11" ht="15.75">
      <c r="A68" s="5" t="s">
        <v>12</v>
      </c>
      <c r="B68" s="6" t="s">
        <v>13</v>
      </c>
      <c r="C68" s="5" t="s">
        <v>12</v>
      </c>
      <c r="D68" s="5" t="s">
        <v>12</v>
      </c>
      <c r="E68" s="5" t="s">
        <v>12</v>
      </c>
      <c r="F68" s="5" t="s">
        <v>12</v>
      </c>
      <c r="G68" s="5" t="s">
        <v>12</v>
      </c>
      <c r="H68" s="5" t="s">
        <v>12</v>
      </c>
      <c r="I68" s="5" t="s">
        <v>12</v>
      </c>
      <c r="J68" s="5" t="s">
        <v>12</v>
      </c>
      <c r="K68" s="5" t="s">
        <v>12</v>
      </c>
    </row>
    <row r="69" spans="1:11" ht="31.5" customHeight="1">
      <c r="A69" s="5" t="s">
        <v>12</v>
      </c>
      <c r="B69" s="6" t="s">
        <v>117</v>
      </c>
      <c r="C69" s="5">
        <v>0</v>
      </c>
      <c r="D69" s="48">
        <v>2620604.7</v>
      </c>
      <c r="E69" s="48">
        <v>2620604.7</v>
      </c>
      <c r="F69" s="5">
        <v>0</v>
      </c>
      <c r="G69" s="48">
        <f>G67</f>
        <v>821972.49</v>
      </c>
      <c r="H69" s="48">
        <f>G69</f>
        <v>821972.49</v>
      </c>
      <c r="I69" s="5">
        <v>0</v>
      </c>
      <c r="J69" s="49">
        <f>(G69/D69)*100-100</f>
        <v>-68.63424346296868</v>
      </c>
      <c r="K69" s="49">
        <f>J69</f>
        <v>-68.63424346296868</v>
      </c>
    </row>
    <row r="70" spans="1:11" ht="15.75">
      <c r="A70" s="25" t="s">
        <v>10</v>
      </c>
      <c r="B70" s="11" t="s">
        <v>36</v>
      </c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49"/>
      <c r="K70" s="49"/>
    </row>
    <row r="71" spans="1:11" ht="15.75">
      <c r="A71" s="5"/>
      <c r="B71" s="6" t="s">
        <v>119</v>
      </c>
      <c r="C71" s="5"/>
      <c r="D71" s="5"/>
      <c r="E71" s="5"/>
      <c r="F71" s="5"/>
      <c r="G71" s="5"/>
      <c r="H71" s="5"/>
      <c r="I71" s="5"/>
      <c r="J71" s="49"/>
      <c r="K71" s="49"/>
    </row>
    <row r="72" spans="1:11" ht="15.75">
      <c r="A72" s="25" t="s">
        <v>21</v>
      </c>
      <c r="B72" s="11" t="s">
        <v>37</v>
      </c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49"/>
      <c r="K72" s="49"/>
    </row>
    <row r="73" spans="1:11" ht="15.75" customHeight="1">
      <c r="A73" s="5"/>
      <c r="B73" s="46" t="s">
        <v>120</v>
      </c>
      <c r="C73" s="42">
        <v>0</v>
      </c>
      <c r="D73" s="42">
        <v>3</v>
      </c>
      <c r="E73" s="42">
        <v>3</v>
      </c>
      <c r="F73" s="42">
        <v>0</v>
      </c>
      <c r="G73" s="42">
        <v>2</v>
      </c>
      <c r="H73" s="42">
        <v>2</v>
      </c>
      <c r="I73" s="42">
        <v>0</v>
      </c>
      <c r="J73" s="49">
        <f>(G73/D73)*100-100</f>
        <v>-33.33333333333334</v>
      </c>
      <c r="K73" s="49">
        <f>J73</f>
        <v>-33.33333333333334</v>
      </c>
    </row>
    <row r="74" spans="1:11" ht="15.75">
      <c r="A74" s="25" t="s">
        <v>31</v>
      </c>
      <c r="B74" s="11" t="s">
        <v>38</v>
      </c>
      <c r="C74" s="5" t="s">
        <v>12</v>
      </c>
      <c r="D74" s="5" t="s">
        <v>12</v>
      </c>
      <c r="E74" s="5" t="s">
        <v>12</v>
      </c>
      <c r="F74" s="5" t="s">
        <v>12</v>
      </c>
      <c r="G74" s="5" t="s">
        <v>12</v>
      </c>
      <c r="H74" s="5" t="s">
        <v>12</v>
      </c>
      <c r="I74" s="5" t="s">
        <v>12</v>
      </c>
      <c r="J74" s="5" t="s">
        <v>12</v>
      </c>
      <c r="K74" s="5" t="s">
        <v>12</v>
      </c>
    </row>
    <row r="75" spans="1:11" ht="15.75">
      <c r="A75" s="5"/>
      <c r="B75" s="26" t="s">
        <v>121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15.75">
      <c r="A76" s="25" t="s">
        <v>39</v>
      </c>
      <c r="B76" s="11" t="s">
        <v>40</v>
      </c>
      <c r="C76" s="5" t="s">
        <v>12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</row>
    <row r="77" spans="1:11" ht="31.5">
      <c r="A77" s="5"/>
      <c r="B77" s="6" t="s">
        <v>122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ht="15.75">
      <c r="A78" s="3"/>
    </row>
    <row r="79" spans="1:11" ht="19.5" customHeight="1">
      <c r="A79" s="13" t="s">
        <v>93</v>
      </c>
      <c r="B79" s="13" t="s">
        <v>94</v>
      </c>
      <c r="C79" s="13"/>
      <c r="D79" s="13"/>
      <c r="E79" s="13"/>
      <c r="F79" s="13"/>
      <c r="G79" s="13"/>
      <c r="H79" s="13"/>
      <c r="I79" s="13"/>
      <c r="J79" s="13"/>
      <c r="K79" s="13"/>
    </row>
    <row r="80" ht="15.75">
      <c r="A80" s="3"/>
    </row>
    <row r="81" spans="1:8" ht="77.25">
      <c r="A81" s="30" t="s">
        <v>46</v>
      </c>
      <c r="B81" s="25" t="s">
        <v>47</v>
      </c>
      <c r="C81" s="30" t="s">
        <v>48</v>
      </c>
      <c r="D81" s="30" t="s">
        <v>49</v>
      </c>
      <c r="E81" s="30" t="s">
        <v>50</v>
      </c>
      <c r="F81" s="30" t="s">
        <v>51</v>
      </c>
      <c r="G81" s="30" t="s">
        <v>52</v>
      </c>
      <c r="H81" s="29" t="s">
        <v>53</v>
      </c>
    </row>
    <row r="82" spans="1:8" ht="15.75">
      <c r="A82" s="25">
        <v>1</v>
      </c>
      <c r="B82" s="25">
        <v>2</v>
      </c>
      <c r="C82" s="25">
        <v>3</v>
      </c>
      <c r="D82" s="25">
        <v>4</v>
      </c>
      <c r="E82" s="25">
        <v>5</v>
      </c>
      <c r="F82" s="25" t="s">
        <v>54</v>
      </c>
      <c r="G82" s="25">
        <v>7</v>
      </c>
      <c r="H82" s="25" t="s">
        <v>55</v>
      </c>
    </row>
    <row r="83" spans="1:8" ht="15.75">
      <c r="A83" s="99" t="s">
        <v>56</v>
      </c>
      <c r="B83" s="9" t="s">
        <v>57</v>
      </c>
      <c r="C83" s="97" t="s">
        <v>58</v>
      </c>
      <c r="D83" s="95">
        <f>D85</f>
        <v>845000</v>
      </c>
      <c r="E83" s="95">
        <f>E85</f>
        <v>821972.49</v>
      </c>
      <c r="F83" s="95">
        <f>E83-D83</f>
        <v>-23027.51000000001</v>
      </c>
      <c r="G83" s="97" t="s">
        <v>58</v>
      </c>
      <c r="H83" s="97" t="s">
        <v>58</v>
      </c>
    </row>
    <row r="84" spans="1:8" ht="15.75">
      <c r="A84" s="100"/>
      <c r="B84" s="10" t="s">
        <v>59</v>
      </c>
      <c r="C84" s="98"/>
      <c r="D84" s="96"/>
      <c r="E84" s="96"/>
      <c r="F84" s="96"/>
      <c r="G84" s="98"/>
      <c r="H84" s="98"/>
    </row>
    <row r="85" spans="1:8" ht="15.75">
      <c r="A85" s="5"/>
      <c r="B85" s="6" t="s">
        <v>60</v>
      </c>
      <c r="C85" s="5" t="s">
        <v>58</v>
      </c>
      <c r="D85" s="50">
        <f>SUM(D86:D88)</f>
        <v>845000</v>
      </c>
      <c r="E85" s="50">
        <f>SUM(E86:E88)</f>
        <v>821972.49</v>
      </c>
      <c r="F85" s="50">
        <f>E85-D85</f>
        <v>-23027.51000000001</v>
      </c>
      <c r="G85" s="5" t="s">
        <v>58</v>
      </c>
      <c r="H85" s="5" t="s">
        <v>58</v>
      </c>
    </row>
    <row r="86" spans="1:8" ht="31.5">
      <c r="A86" s="5"/>
      <c r="B86" s="6" t="s">
        <v>61</v>
      </c>
      <c r="C86" s="5" t="s">
        <v>58</v>
      </c>
      <c r="D86" s="50">
        <v>845000</v>
      </c>
      <c r="E86" s="50">
        <v>821972.49</v>
      </c>
      <c r="F86" s="50">
        <f>E86-D86</f>
        <v>-23027.51000000001</v>
      </c>
      <c r="G86" s="5" t="s">
        <v>58</v>
      </c>
      <c r="H86" s="5" t="s">
        <v>58</v>
      </c>
    </row>
    <row r="87" spans="1:8" ht="27.75" customHeight="1">
      <c r="A87" s="5"/>
      <c r="B87" s="6" t="s">
        <v>62</v>
      </c>
      <c r="C87" s="5" t="s">
        <v>58</v>
      </c>
      <c r="D87" s="50">
        <v>0</v>
      </c>
      <c r="E87" s="50">
        <v>0</v>
      </c>
      <c r="F87" s="50">
        <v>0</v>
      </c>
      <c r="G87" s="5" t="s">
        <v>58</v>
      </c>
      <c r="H87" s="5" t="s">
        <v>58</v>
      </c>
    </row>
    <row r="88" spans="1:8" ht="15.75">
      <c r="A88" s="5"/>
      <c r="B88" s="6" t="s">
        <v>63</v>
      </c>
      <c r="C88" s="5" t="s">
        <v>58</v>
      </c>
      <c r="D88" s="50">
        <v>0</v>
      </c>
      <c r="E88" s="50">
        <v>0</v>
      </c>
      <c r="F88" s="50">
        <v>0</v>
      </c>
      <c r="G88" s="5" t="s">
        <v>58</v>
      </c>
      <c r="H88" s="5" t="s">
        <v>58</v>
      </c>
    </row>
    <row r="89" spans="1:8" ht="15.75">
      <c r="A89" s="99" t="s">
        <v>64</v>
      </c>
      <c r="B89" s="9" t="s">
        <v>65</v>
      </c>
      <c r="C89" s="97" t="s">
        <v>58</v>
      </c>
      <c r="D89" s="101">
        <v>2746270</v>
      </c>
      <c r="E89" s="101">
        <v>2620604.7</v>
      </c>
      <c r="F89" s="101">
        <v>-125665.3</v>
      </c>
      <c r="G89" s="97" t="s">
        <v>58</v>
      </c>
      <c r="H89" s="97" t="s">
        <v>58</v>
      </c>
    </row>
    <row r="90" spans="1:8" ht="15.75">
      <c r="A90" s="100"/>
      <c r="B90" s="10" t="s">
        <v>59</v>
      </c>
      <c r="C90" s="98"/>
      <c r="D90" s="102"/>
      <c r="E90" s="102"/>
      <c r="F90" s="102"/>
      <c r="G90" s="98"/>
      <c r="H90" s="98"/>
    </row>
    <row r="91" spans="1:8" ht="23.25" customHeight="1">
      <c r="A91" s="35" t="s">
        <v>95</v>
      </c>
      <c r="B91" s="11" t="s">
        <v>66</v>
      </c>
      <c r="C91" s="6"/>
      <c r="D91" s="50">
        <f>D89</f>
        <v>2746270</v>
      </c>
      <c r="E91" s="50">
        <f>E89</f>
        <v>2620604.7</v>
      </c>
      <c r="F91" s="50">
        <f>F89</f>
        <v>-125665.3</v>
      </c>
      <c r="G91" s="6"/>
      <c r="H91" s="6"/>
    </row>
    <row r="92" spans="1:8" ht="18.75" customHeight="1">
      <c r="A92" s="5"/>
      <c r="B92" s="52" t="s">
        <v>67</v>
      </c>
      <c r="C92" s="6"/>
      <c r="D92" s="11"/>
      <c r="E92" s="11">
        <f>E93+E98</f>
        <v>821972.48</v>
      </c>
      <c r="F92" s="11">
        <f>E92-D92</f>
        <v>821972.48</v>
      </c>
      <c r="G92" s="6"/>
      <c r="H92" s="6"/>
    </row>
    <row r="93" spans="1:8" s="51" customFormat="1" ht="47.25">
      <c r="A93" s="25"/>
      <c r="B93" s="11" t="s">
        <v>128</v>
      </c>
      <c r="C93" s="11"/>
      <c r="D93" s="11"/>
      <c r="E93" s="11">
        <f>E94</f>
        <v>9669.2</v>
      </c>
      <c r="F93" s="11">
        <f>F94</f>
        <v>9669.2</v>
      </c>
      <c r="G93" s="11">
        <f>E93</f>
        <v>9669.2</v>
      </c>
      <c r="H93" s="11">
        <f>C93-E93</f>
        <v>-9669.2</v>
      </c>
    </row>
    <row r="94" spans="1:8" ht="63">
      <c r="A94" s="5"/>
      <c r="B94" s="6" t="s">
        <v>129</v>
      </c>
      <c r="C94" s="6"/>
      <c r="D94" s="6"/>
      <c r="E94" s="111">
        <v>9669.2</v>
      </c>
      <c r="F94" s="6">
        <f>E94-D94</f>
        <v>9669.2</v>
      </c>
      <c r="G94" s="6"/>
      <c r="H94" s="6"/>
    </row>
    <row r="95" spans="1:8" ht="20.25">
      <c r="A95" s="5"/>
      <c r="B95" s="52" t="s">
        <v>68</v>
      </c>
      <c r="C95" s="6"/>
      <c r="D95" s="11">
        <f>D96+D97+D98+D99</f>
        <v>0</v>
      </c>
      <c r="E95" s="11">
        <f>E98</f>
        <v>812303.28</v>
      </c>
      <c r="F95" s="11">
        <f>F98</f>
        <v>812303.28</v>
      </c>
      <c r="G95" s="6"/>
      <c r="H95" s="6"/>
    </row>
    <row r="96" spans="1:8" ht="15.75" customHeight="1">
      <c r="A96" s="56" t="s">
        <v>69</v>
      </c>
      <c r="B96" s="57"/>
      <c r="C96" s="57"/>
      <c r="D96" s="57"/>
      <c r="E96" s="57"/>
      <c r="F96" s="57"/>
      <c r="G96" s="57"/>
      <c r="H96" s="58"/>
    </row>
    <row r="97" spans="1:8" ht="15.75" customHeight="1">
      <c r="A97" s="53" t="s">
        <v>123</v>
      </c>
      <c r="B97" s="54"/>
      <c r="C97" s="54"/>
      <c r="D97" s="54"/>
      <c r="E97" s="54"/>
      <c r="F97" s="54"/>
      <c r="G97" s="54"/>
      <c r="H97" s="55"/>
    </row>
    <row r="98" spans="1:8" s="51" customFormat="1" ht="47.25">
      <c r="A98" s="25"/>
      <c r="B98" s="11" t="s">
        <v>130</v>
      </c>
      <c r="C98" s="11"/>
      <c r="D98" s="11">
        <f>D99+D100+D101+D102</f>
        <v>0</v>
      </c>
      <c r="E98" s="11">
        <f>SUM(E99:E102)</f>
        <v>812303.28</v>
      </c>
      <c r="F98" s="11">
        <f>F99+F100+F101+F102</f>
        <v>812303.28</v>
      </c>
      <c r="G98" s="11"/>
      <c r="H98" s="11">
        <v>0</v>
      </c>
    </row>
    <row r="99" spans="1:8" ht="47.25">
      <c r="A99" s="5"/>
      <c r="B99" s="6" t="s">
        <v>131</v>
      </c>
      <c r="C99" s="6"/>
      <c r="D99" s="6"/>
      <c r="E99" s="111">
        <v>10042.11</v>
      </c>
      <c r="F99" s="6">
        <f>E99-D99</f>
        <v>10042.11</v>
      </c>
      <c r="G99" s="6"/>
      <c r="H99" s="6"/>
    </row>
    <row r="100" spans="1:8" ht="31.5">
      <c r="A100" s="5"/>
      <c r="B100" s="6" t="s">
        <v>132</v>
      </c>
      <c r="C100" s="6"/>
      <c r="D100" s="6"/>
      <c r="E100" s="6">
        <v>789112.4</v>
      </c>
      <c r="F100" s="6">
        <f>E100-D100</f>
        <v>789112.4</v>
      </c>
      <c r="G100" s="6"/>
      <c r="H100" s="6"/>
    </row>
    <row r="101" spans="1:8" ht="31.5">
      <c r="A101" s="5"/>
      <c r="B101" s="6" t="s">
        <v>133</v>
      </c>
      <c r="C101" s="6"/>
      <c r="D101" s="6"/>
      <c r="E101" s="6">
        <v>9140.77</v>
      </c>
      <c r="F101" s="6">
        <f>E101-D101</f>
        <v>9140.77</v>
      </c>
      <c r="G101" s="6"/>
      <c r="H101" s="6"/>
    </row>
    <row r="102" spans="1:8" ht="31.5">
      <c r="A102" s="5"/>
      <c r="B102" s="6" t="s">
        <v>134</v>
      </c>
      <c r="C102" s="6"/>
      <c r="D102" s="6"/>
      <c r="E102" s="112">
        <v>4008</v>
      </c>
      <c r="F102" s="6">
        <f>E102-D102</f>
        <v>4008</v>
      </c>
      <c r="G102" s="6"/>
      <c r="H102" s="6"/>
    </row>
    <row r="103" ht="15.75">
      <c r="A103" s="3"/>
    </row>
    <row r="104" spans="1:11" ht="23.25" customHeight="1">
      <c r="A104" s="13" t="s">
        <v>96</v>
      </c>
      <c r="B104" s="61" t="s">
        <v>97</v>
      </c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1:11" ht="20.25" customHeight="1">
      <c r="A105" s="36"/>
      <c r="B105" s="62" t="s">
        <v>135</v>
      </c>
      <c r="C105" s="62"/>
      <c r="D105" s="62"/>
      <c r="E105" s="62"/>
      <c r="F105" s="62"/>
      <c r="G105" s="62"/>
      <c r="H105" s="62"/>
      <c r="I105" s="62"/>
      <c r="J105" s="62"/>
      <c r="K105" s="62"/>
    </row>
    <row r="106" ht="12.75">
      <c r="A106" s="2"/>
    </row>
    <row r="107" spans="1:11" ht="29.25" customHeight="1">
      <c r="A107" s="13" t="s">
        <v>98</v>
      </c>
      <c r="B107" s="61" t="s">
        <v>99</v>
      </c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1" ht="34.5" customHeight="1">
      <c r="A108" s="19"/>
      <c r="B108" s="62" t="s">
        <v>139</v>
      </c>
      <c r="C108" s="62"/>
      <c r="D108" s="62"/>
      <c r="E108" s="62"/>
      <c r="F108" s="62"/>
      <c r="G108" s="62"/>
      <c r="H108" s="62"/>
      <c r="I108" s="62"/>
      <c r="J108" s="62"/>
      <c r="K108" s="62"/>
    </row>
    <row r="109" ht="12.75">
      <c r="A109" s="2"/>
    </row>
    <row r="110" spans="1:11" ht="23.25" customHeight="1">
      <c r="A110" s="13" t="s">
        <v>100</v>
      </c>
      <c r="B110" s="61" t="s">
        <v>101</v>
      </c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1:11" ht="20.25" customHeight="1">
      <c r="A111" s="61" t="s">
        <v>102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1:11" ht="24.75" customHeight="1">
      <c r="A112" s="19"/>
      <c r="B112" s="62" t="s">
        <v>136</v>
      </c>
      <c r="C112" s="62"/>
      <c r="D112" s="62"/>
      <c r="E112" s="62"/>
      <c r="F112" s="62"/>
      <c r="G112" s="62"/>
      <c r="H112" s="62"/>
      <c r="I112" s="62"/>
      <c r="J112" s="62"/>
      <c r="K112" s="62"/>
    </row>
    <row r="113" ht="12.75">
      <c r="A113" s="2"/>
    </row>
    <row r="114" spans="1:11" ht="23.25" customHeight="1">
      <c r="A114" s="61" t="s">
        <v>103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1:11" ht="26.25" customHeight="1">
      <c r="A115" s="19"/>
      <c r="B115" s="62" t="s">
        <v>137</v>
      </c>
      <c r="C115" s="62"/>
      <c r="D115" s="62"/>
      <c r="E115" s="62"/>
      <c r="F115" s="62"/>
      <c r="G115" s="62"/>
      <c r="H115" s="62"/>
      <c r="I115" s="62"/>
      <c r="J115" s="62"/>
      <c r="K115" s="62"/>
    </row>
    <row r="116" ht="12.75">
      <c r="A116" s="2"/>
    </row>
    <row r="117" spans="1:11" ht="21" customHeight="1">
      <c r="A117" s="61" t="s">
        <v>104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</row>
    <row r="118" spans="1:11" ht="21" customHeight="1">
      <c r="A118" s="16"/>
      <c r="B118" s="62" t="s">
        <v>137</v>
      </c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4.25" customHeight="1">
      <c r="A119" s="16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21" customHeight="1">
      <c r="A120" s="61" t="s">
        <v>105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</row>
    <row r="121" spans="1:11" ht="21" customHeight="1">
      <c r="A121" s="16"/>
      <c r="B121" s="62" t="s">
        <v>138</v>
      </c>
      <c r="C121" s="62"/>
      <c r="D121" s="62"/>
      <c r="E121" s="62"/>
      <c r="F121" s="62"/>
      <c r="G121" s="62"/>
      <c r="H121" s="62"/>
      <c r="I121" s="62"/>
      <c r="J121" s="62"/>
      <c r="K121" s="62"/>
    </row>
    <row r="122" ht="15.75">
      <c r="A122" s="3"/>
    </row>
    <row r="123" ht="15.75">
      <c r="A123" s="3"/>
    </row>
    <row r="124" ht="15.75">
      <c r="A124" s="3"/>
    </row>
    <row r="125" spans="1:5" ht="24" customHeight="1">
      <c r="A125" s="61" t="s">
        <v>106</v>
      </c>
      <c r="B125" s="61"/>
      <c r="C125" s="61"/>
      <c r="D125" s="61"/>
      <c r="E125" s="12"/>
    </row>
    <row r="126" spans="1:8" ht="36" customHeight="1">
      <c r="A126" s="13"/>
      <c r="B126" s="39" t="s">
        <v>110</v>
      </c>
      <c r="C126" s="106"/>
      <c r="D126" s="106"/>
      <c r="E126" s="14"/>
      <c r="F126" s="108" t="s">
        <v>108</v>
      </c>
      <c r="G126" s="108"/>
      <c r="H126" s="108"/>
    </row>
    <row r="127" spans="3:8" ht="12.75">
      <c r="C127" s="107" t="s">
        <v>107</v>
      </c>
      <c r="D127" s="107"/>
      <c r="E127" s="38"/>
      <c r="F127" s="109" t="s">
        <v>109</v>
      </c>
      <c r="G127" s="109"/>
      <c r="H127" s="109"/>
    </row>
    <row r="130" ht="15.75">
      <c r="A130" s="15"/>
    </row>
  </sheetData>
  <sheetProtection/>
  <mergeCells count="132">
    <mergeCell ref="B115:K115"/>
    <mergeCell ref="B118:K118"/>
    <mergeCell ref="A120:K120"/>
    <mergeCell ref="B121:K121"/>
    <mergeCell ref="C126:D126"/>
    <mergeCell ref="C127:D127"/>
    <mergeCell ref="F126:H126"/>
    <mergeCell ref="F127:H127"/>
    <mergeCell ref="A117:K117"/>
    <mergeCell ref="A125:D125"/>
    <mergeCell ref="D6:K6"/>
    <mergeCell ref="D5:K5"/>
    <mergeCell ref="D8:K8"/>
    <mergeCell ref="D9:K9"/>
    <mergeCell ref="D11:K11"/>
    <mergeCell ref="D12:K12"/>
    <mergeCell ref="A111:K111"/>
    <mergeCell ref="A114:K114"/>
    <mergeCell ref="B107:K107"/>
    <mergeCell ref="B108:K108"/>
    <mergeCell ref="A96:H96"/>
    <mergeCell ref="D83:D84"/>
    <mergeCell ref="E83:E84"/>
    <mergeCell ref="F89:F90"/>
    <mergeCell ref="G89:G90"/>
    <mergeCell ref="H89:H90"/>
    <mergeCell ref="A89:A90"/>
    <mergeCell ref="C89:C90"/>
    <mergeCell ref="D89:D90"/>
    <mergeCell ref="E89:E90"/>
    <mergeCell ref="A60:K60"/>
    <mergeCell ref="A64:A66"/>
    <mergeCell ref="B64:B66"/>
    <mergeCell ref="C64:E65"/>
    <mergeCell ref="F64:H65"/>
    <mergeCell ref="I64:K64"/>
    <mergeCell ref="I65:K65"/>
    <mergeCell ref="B62:K62"/>
    <mergeCell ref="A49:K49"/>
    <mergeCell ref="A52:K52"/>
    <mergeCell ref="A45:K45"/>
    <mergeCell ref="A47:A48"/>
    <mergeCell ref="B47:B48"/>
    <mergeCell ref="C47:E47"/>
    <mergeCell ref="F47:H47"/>
    <mergeCell ref="I47:K47"/>
    <mergeCell ref="B42:D42"/>
    <mergeCell ref="E42:G42"/>
    <mergeCell ref="H42:J42"/>
    <mergeCell ref="K42:L42"/>
    <mergeCell ref="B44:K44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B36:D36"/>
    <mergeCell ref="E36:G36"/>
    <mergeCell ref="H36:J36"/>
    <mergeCell ref="K36:L36"/>
    <mergeCell ref="B35:D35"/>
    <mergeCell ref="E35:G35"/>
    <mergeCell ref="H35:J35"/>
    <mergeCell ref="K35:L35"/>
    <mergeCell ref="B34:D34"/>
    <mergeCell ref="E34:G34"/>
    <mergeCell ref="H34:J34"/>
    <mergeCell ref="K34:L34"/>
    <mergeCell ref="B33:D33"/>
    <mergeCell ref="E33:G33"/>
    <mergeCell ref="H33:J33"/>
    <mergeCell ref="K33:L33"/>
    <mergeCell ref="B32:D32"/>
    <mergeCell ref="E32:G32"/>
    <mergeCell ref="H32:J32"/>
    <mergeCell ref="K32:L32"/>
    <mergeCell ref="B31:D31"/>
    <mergeCell ref="E31:G31"/>
    <mergeCell ref="H31:J31"/>
    <mergeCell ref="K31:L31"/>
    <mergeCell ref="B30:D30"/>
    <mergeCell ref="E30:G30"/>
    <mergeCell ref="H30:J30"/>
    <mergeCell ref="K30:L30"/>
    <mergeCell ref="B29:D29"/>
    <mergeCell ref="E29:G29"/>
    <mergeCell ref="H29:J29"/>
    <mergeCell ref="K29:L29"/>
    <mergeCell ref="B28:D28"/>
    <mergeCell ref="E28:G28"/>
    <mergeCell ref="H28:J28"/>
    <mergeCell ref="K28:L28"/>
    <mergeCell ref="A26:L26"/>
    <mergeCell ref="B23:C23"/>
    <mergeCell ref="B24:C24"/>
    <mergeCell ref="J20:L20"/>
    <mergeCell ref="A20:A21"/>
    <mergeCell ref="G20:I20"/>
    <mergeCell ref="D20:F20"/>
    <mergeCell ref="B20:C21"/>
    <mergeCell ref="B18:K18"/>
    <mergeCell ref="B22:C22"/>
    <mergeCell ref="B25:K25"/>
    <mergeCell ref="B104:K104"/>
    <mergeCell ref="B105:K105"/>
    <mergeCell ref="A7:L7"/>
    <mergeCell ref="A2:L2"/>
    <mergeCell ref="A3:L3"/>
    <mergeCell ref="B110:K110"/>
    <mergeCell ref="B112:K112"/>
    <mergeCell ref="C14:K14"/>
    <mergeCell ref="A97:H97"/>
    <mergeCell ref="F83:F84"/>
    <mergeCell ref="G83:G84"/>
    <mergeCell ref="H83:H84"/>
    <mergeCell ref="A83:A84"/>
    <mergeCell ref="C83:C84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DomPC</cp:lastModifiedBy>
  <cp:lastPrinted>2020-04-10T08:53:23Z</cp:lastPrinted>
  <dcterms:created xsi:type="dcterms:W3CDTF">2019-03-14T10:21:45Z</dcterms:created>
  <dcterms:modified xsi:type="dcterms:W3CDTF">2021-05-10T21:34:16Z</dcterms:modified>
  <cp:category/>
  <cp:version/>
  <cp:contentType/>
  <cp:contentStatus/>
</cp:coreProperties>
</file>