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з 01.01.2022" sheetId="1" r:id="rId1"/>
    <sheet name="апарат з 01.10.22" sheetId="2" r:id="rId2"/>
    <sheet name="03.05.2022" sheetId="3" r:id="rId3"/>
  </sheets>
  <calcPr calcId="144525"/>
</workbook>
</file>

<file path=xl/calcChain.xml><?xml version="1.0" encoding="utf-8"?>
<calcChain xmlns="http://schemas.openxmlformats.org/spreadsheetml/2006/main">
  <c r="C56" i="3" l="1"/>
  <c r="E56" i="3" l="1"/>
  <c r="E49" i="3"/>
  <c r="E48" i="3"/>
  <c r="E47" i="3"/>
  <c r="E46" i="3"/>
  <c r="E45" i="3"/>
  <c r="E44" i="3"/>
  <c r="E43" i="3"/>
  <c r="E41" i="3"/>
  <c r="E40" i="3"/>
  <c r="E38" i="3"/>
  <c r="E37" i="3"/>
  <c r="E35" i="3"/>
  <c r="E34" i="3"/>
  <c r="E32" i="3"/>
  <c r="E31" i="3"/>
  <c r="E29" i="3"/>
  <c r="E28" i="3"/>
  <c r="E27" i="3"/>
  <c r="E25" i="3"/>
  <c r="E24" i="3"/>
  <c r="E23" i="3"/>
  <c r="E21" i="3"/>
  <c r="E20" i="3"/>
  <c r="E19" i="3"/>
  <c r="E18" i="3"/>
  <c r="E5" i="2" l="1"/>
  <c r="C52" i="2"/>
  <c r="E48" i="2"/>
  <c r="E47" i="2"/>
  <c r="E46" i="2"/>
  <c r="E45" i="2"/>
  <c r="E44" i="2"/>
  <c r="E43" i="2"/>
  <c r="E42" i="2"/>
  <c r="E40" i="2"/>
  <c r="E39" i="2"/>
  <c r="E37" i="2"/>
  <c r="E36" i="2"/>
  <c r="E34" i="2"/>
  <c r="E33" i="2"/>
  <c r="E31" i="2"/>
  <c r="E30" i="2"/>
  <c r="E28" i="2"/>
  <c r="E27" i="2"/>
  <c r="E26" i="2"/>
  <c r="E24" i="2"/>
  <c r="E23" i="2"/>
  <c r="E22" i="2"/>
  <c r="E20" i="2"/>
  <c r="E19" i="2"/>
  <c r="E18" i="2"/>
  <c r="E17" i="2"/>
  <c r="E52" i="2" l="1"/>
  <c r="C53" i="1"/>
  <c r="E49" i="1" l="1"/>
  <c r="E48" i="1"/>
  <c r="E45" i="1"/>
  <c r="E46" i="1"/>
  <c r="E47" i="1"/>
  <c r="E43" i="1"/>
  <c r="E44" i="1"/>
  <c r="E40" i="1"/>
  <c r="E41" i="1"/>
  <c r="E37" i="1"/>
  <c r="E38" i="1"/>
  <c r="E32" i="1"/>
  <c r="E34" i="1"/>
  <c r="E35" i="1"/>
  <c r="E31" i="1"/>
  <c r="E23" i="1"/>
  <c r="E24" i="1"/>
  <c r="E25" i="1"/>
  <c r="E27" i="1"/>
  <c r="E28" i="1"/>
  <c r="E29" i="1"/>
  <c r="E19" i="1"/>
  <c r="E20" i="1"/>
  <c r="E21" i="1"/>
  <c r="E18" i="1"/>
  <c r="E53" i="1" l="1"/>
</calcChain>
</file>

<file path=xl/sharedStrings.xml><?xml version="1.0" encoding="utf-8"?>
<sst xmlns="http://schemas.openxmlformats.org/spreadsheetml/2006/main" count="307" uniqueCount="111">
  <si>
    <t xml:space="preserve">        Штатний розпис на 2022 рік</t>
  </si>
  <si>
    <t>Виконавчий комітет  Степанківської сільської ради</t>
  </si>
  <si>
    <t xml:space="preserve">    (назва установи)  </t>
  </si>
  <si>
    <t>№  з/п</t>
  </si>
  <si>
    <t>Назва структурного підрозділу та посад</t>
  </si>
  <si>
    <t>Кількість штатних посад</t>
  </si>
  <si>
    <t>Посадовий оклад</t>
  </si>
  <si>
    <t>(грн.)</t>
  </si>
  <si>
    <t>Фонд заробітної плати на місяць (грн.)</t>
  </si>
  <si>
    <t>1.</t>
  </si>
  <si>
    <t>Керівництво ради та виконавчого комітету</t>
  </si>
  <si>
    <t>Сільський голова</t>
  </si>
  <si>
    <t>Заступник з питань виконавчих органів ради</t>
  </si>
  <si>
    <t>Секретар сільської ради, виконкому</t>
  </si>
  <si>
    <t xml:space="preserve"> 1.4.</t>
  </si>
  <si>
    <t>Староста</t>
  </si>
  <si>
    <t>Центр надання адміністративних послуг</t>
  </si>
  <si>
    <t>Начальник</t>
  </si>
  <si>
    <t>Державний реєстратор</t>
  </si>
  <si>
    <t xml:space="preserve">Адміністратор </t>
  </si>
  <si>
    <t>3.</t>
  </si>
  <si>
    <t>Відділ планування, бухгалтерського обліку та звітності</t>
  </si>
  <si>
    <t>Начальник відділу планування, бухгалтерського обліку та звітності – головний бухгалтер</t>
  </si>
  <si>
    <t>Спеціаліст І категорії</t>
  </si>
  <si>
    <t>Оператор комп’ютерного набору</t>
  </si>
  <si>
    <t>4.</t>
  </si>
  <si>
    <t>5.</t>
  </si>
  <si>
    <t>Відділ містобудування, архітектури, земельних відносин, екологічних питань, комунальної власності, благоустрою, цивільного захисту, пожежної безпеки, охорони праці, питань правопорядку та безпеки громадян</t>
  </si>
  <si>
    <t xml:space="preserve">Начальник відділу </t>
  </si>
  <si>
    <t>Спеціаліст І категорії (землевпорядник)</t>
  </si>
  <si>
    <t>Сектор з питань цивільного захисту, пожежної безпеки, охорони праці, питань правопорядку, безпеки громадян та благоустрою</t>
  </si>
  <si>
    <t xml:space="preserve">Завідувач сектору </t>
  </si>
  <si>
    <t xml:space="preserve">Спеціаліст І категорії </t>
  </si>
  <si>
    <t>6.</t>
  </si>
  <si>
    <t xml:space="preserve">Відділ освіти, культури, туризму, молоді, спорту та охорони здоров’я </t>
  </si>
  <si>
    <t xml:space="preserve">Начальник </t>
  </si>
  <si>
    <t>Загальний відділ</t>
  </si>
  <si>
    <t>Спеціаліст І категорії, юрисконсульт</t>
  </si>
  <si>
    <t>Спеціаліст І категорії з кадрових питань</t>
  </si>
  <si>
    <t>Спеціаліст І категорії з ІТ</t>
  </si>
  <si>
    <t>Діловод</t>
  </si>
  <si>
    <t>Водій</t>
  </si>
  <si>
    <t>Прибиральник службових приміщень</t>
  </si>
  <si>
    <t>8.</t>
  </si>
  <si>
    <t>Відділ соціального захисту населення</t>
  </si>
  <si>
    <t>Усього за посадовими окладами</t>
  </si>
  <si>
    <t>х</t>
  </si>
  <si>
    <t xml:space="preserve">Начальник відділу планування, бухгалтерського обліку та звітності – головний бухгалтер </t>
  </si>
  <si>
    <t>М. П.</t>
  </si>
  <si>
    <t>"ЗАТВЕРДЖУЮ"</t>
  </si>
  <si>
    <t>Штат у кількості 44 штатні одиниці</t>
  </si>
  <si>
    <t>з місячним фондом заробітної плати</t>
  </si>
  <si>
    <t>1.2</t>
  </si>
  <si>
    <t>1.1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</si>
  <si>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</si>
  <si>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</si>
  <si>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</si>
  <si>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</si>
  <si>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</si>
  <si>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</si>
  <si>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</si>
  <si>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</si>
  <si>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</si>
  <si>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</si>
  <si>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</si>
  <si>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</si>
  <si>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5.5</t>
  </si>
  <si>
    <t>5.4</t>
  </si>
  <si>
    <t>6.1</t>
  </si>
  <si>
    <t>6.2</t>
  </si>
  <si>
    <t>7.1</t>
  </si>
  <si>
    <t>7.2</t>
  </si>
  <si>
    <t>7.3</t>
  </si>
  <si>
    <t>7.4</t>
  </si>
  <si>
    <t>7.5</t>
  </si>
  <si>
    <t>7.6</t>
  </si>
  <si>
    <t>7.7</t>
  </si>
  <si>
    <t>8.1</t>
  </si>
  <si>
    <t>8.2</t>
  </si>
  <si>
    <t>Відділ економічного розвитку, інвестицій та житлово-комунального господарства</t>
  </si>
  <si>
    <t>Сільський голова: ___________________Ігор ЧЕКАЛЕНКО</t>
  </si>
  <si>
    <t xml:space="preserve">      з  01 жовтня 2022 року</t>
  </si>
  <si>
    <t>за посадовими окладами</t>
  </si>
  <si>
    <r>
      <t xml:space="preserve">
Наказ Міністерства фінансів України 
28 січня 2002 року № 57 
(у редакції наказу Міністерства фінансів України 
від 26 листопада 2012 року № 1220)
</t>
    </r>
    <r>
      <rPr>
        <b/>
        <sz val="14"/>
        <color theme="1"/>
        <rFont val="Calibri"/>
        <family val="2"/>
        <scheme val="minor"/>
      </rPr>
      <t xml:space="preserve">
</t>
    </r>
  </si>
  <si>
    <r>
      <t>Начальник відділу економічного розвитку, інвестицій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та житлово-комунального господарства</t>
    </r>
  </si>
  <si>
    <r>
      <t xml:space="preserve">____________    </t>
    </r>
    <r>
      <rPr>
        <u/>
        <sz val="14"/>
        <color theme="1"/>
        <rFont val="Times New Roman"/>
        <family val="1"/>
        <charset val="204"/>
      </rPr>
      <t>Ігор ЧЕКАЛЕНКО</t>
    </r>
  </si>
  <si>
    <r>
      <t xml:space="preserve">____________  </t>
    </r>
    <r>
      <rPr>
        <u/>
        <sz val="14"/>
        <color theme="1"/>
        <rFont val="Times New Roman"/>
        <family val="1"/>
        <charset val="204"/>
      </rPr>
      <t>Любов ШУЛЬГІНА</t>
    </r>
  </si>
  <si>
    <t>Вводиться в дію з 01 січня 2022 року</t>
  </si>
  <si>
    <r>
      <t xml:space="preserve">
Наказ Міністерства фінансів України 
28 січня 2002 року № 57 
(у редакції наказу Міністерства фінансів України 
від 26 листопада 2012 року № 1220)
</t>
    </r>
    <r>
      <rPr>
        <b/>
        <sz val="10"/>
        <color theme="1"/>
        <rFont val="Calibri"/>
        <family val="2"/>
        <scheme val="minor"/>
      </rPr>
      <t xml:space="preserve">
</t>
    </r>
  </si>
  <si>
    <t>за посадовими окладами 257944 грн.</t>
  </si>
  <si>
    <t>(двісті п"ятдесят сім тисяч дев"ятсот сорок чотири грн.00коп.)</t>
  </si>
  <si>
    <t>Фонд заробітної плати на місяць по посадових окладах (грн.)</t>
  </si>
  <si>
    <t>Мирон</t>
  </si>
  <si>
    <t>Скляр,Кулка</t>
  </si>
  <si>
    <t>Величко</t>
  </si>
  <si>
    <t>кулик</t>
  </si>
  <si>
    <t>сіне</t>
  </si>
  <si>
    <t>миг</t>
  </si>
  <si>
    <t>вол</t>
  </si>
  <si>
    <t>миг+ляш</t>
  </si>
  <si>
    <t>ромаш</t>
  </si>
  <si>
    <t>медв</t>
  </si>
  <si>
    <t>Вводиться в дію з __________ травня  2022 року</t>
  </si>
  <si>
    <t>9.</t>
  </si>
  <si>
    <t>Сектор з мобілізаційної та оборонної роботи</t>
  </si>
  <si>
    <t>9.1</t>
  </si>
  <si>
    <t>9.2</t>
  </si>
  <si>
    <t>Спеціаліст І категорії (з нормованого забезпечення населення)</t>
  </si>
  <si>
    <t>за посадовими окладами 260644грн.</t>
  </si>
  <si>
    <t>(двісті шістдесят тисяч шістсот сорок чотири грн.00коп.)</t>
  </si>
  <si>
    <t>ЗАТВЕРДЖУЮ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</si>
</sst>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workbookViewId="0">
      <selection sqref="A1:XFD1048576"/>
    </sheetView>
  </sheetViews>
  <sheetFormatPr defaultRowHeight="18.75" x14ac:dyDescent="0.3"/>
  <cols>
    <col min="1" max="1" width="11.7109375" style="5" customWidth="1"/>
    <col min="2" max="2" width="64.7109375" style="5" customWidth="1"/>
    <col min="3" max="3" width="9.140625" style="5"/>
    <col min="4" max="4" width="16.140625" style="5" customWidth="1"/>
    <col min="5" max="5" width="28.5703125" style="5" customWidth="1"/>
    <col min="6" max="16384" width="9.140625" style="5"/>
  </cols>
  <sheetData>
    <row r="1" spans="1:5" ht="39.75" customHeight="1" x14ac:dyDescent="0.3">
      <c r="C1" s="19" t="s">
        <v>88</v>
      </c>
      <c r="D1" s="20"/>
      <c r="E1" s="20"/>
    </row>
    <row r="2" spans="1:5" ht="15.75" customHeight="1" x14ac:dyDescent="0.3">
      <c r="C2" s="21" t="s">
        <v>49</v>
      </c>
      <c r="D2" s="21"/>
      <c r="E2" s="21"/>
    </row>
    <row r="3" spans="1:5" ht="15.75" customHeight="1" x14ac:dyDescent="0.3">
      <c r="C3" s="21" t="s">
        <v>50</v>
      </c>
      <c r="D3" s="21"/>
      <c r="E3" s="21"/>
    </row>
    <row r="4" spans="1:5" ht="15.75" customHeight="1" x14ac:dyDescent="0.3">
      <c r="C4" s="21" t="s">
        <v>51</v>
      </c>
      <c r="D4" s="21"/>
      <c r="E4" s="21"/>
    </row>
    <row r="5" spans="1:5" ht="15.75" customHeight="1" x14ac:dyDescent="0.3">
      <c r="C5" s="21" t="s">
        <v>89</v>
      </c>
      <c r="D5" s="21"/>
      <c r="E5" s="21"/>
    </row>
    <row r="6" spans="1:5" ht="35.25" customHeight="1" x14ac:dyDescent="0.3">
      <c r="C6" s="23" t="s">
        <v>90</v>
      </c>
      <c r="D6" s="23"/>
      <c r="E6" s="23"/>
    </row>
    <row r="7" spans="1:5" ht="48.75" customHeight="1" x14ac:dyDescent="0.3">
      <c r="B7" s="24" t="s">
        <v>80</v>
      </c>
      <c r="C7" s="24"/>
      <c r="D7" s="24"/>
      <c r="E7" s="24"/>
    </row>
    <row r="10" spans="1:5" x14ac:dyDescent="0.3">
      <c r="A10" s="22" t="s">
        <v>0</v>
      </c>
      <c r="B10" s="22"/>
      <c r="C10" s="22"/>
      <c r="D10" s="22"/>
      <c r="E10" s="22"/>
    </row>
    <row r="11" spans="1:5" ht="24.75" customHeight="1" x14ac:dyDescent="0.3">
      <c r="A11" s="17" t="s">
        <v>1</v>
      </c>
      <c r="B11" s="17"/>
      <c r="C11" s="17"/>
      <c r="D11" s="17"/>
      <c r="E11" s="17"/>
    </row>
    <row r="12" spans="1:5" x14ac:dyDescent="0.3">
      <c r="A12" s="18" t="s">
        <v>2</v>
      </c>
      <c r="B12" s="18"/>
      <c r="C12" s="18"/>
      <c r="D12" s="18"/>
      <c r="E12" s="18"/>
    </row>
    <row r="13" spans="1:5" x14ac:dyDescent="0.3">
      <c r="A13" s="29" t="s">
        <v>87</v>
      </c>
      <c r="B13" s="29"/>
      <c r="C13" s="29"/>
      <c r="D13" s="29"/>
      <c r="E13" s="29"/>
    </row>
    <row r="14" spans="1:5" ht="59.25" customHeight="1" x14ac:dyDescent="0.3">
      <c r="A14" s="30" t="s">
        <v>3</v>
      </c>
      <c r="B14" s="30" t="s">
        <v>4</v>
      </c>
      <c r="C14" s="30" t="s">
        <v>5</v>
      </c>
      <c r="D14" s="2" t="s">
        <v>6</v>
      </c>
      <c r="E14" s="30" t="s">
        <v>91</v>
      </c>
    </row>
    <row r="15" spans="1:5" x14ac:dyDescent="0.3">
      <c r="A15" s="30"/>
      <c r="B15" s="30"/>
      <c r="C15" s="30"/>
      <c r="D15" s="7"/>
      <c r="E15" s="30"/>
    </row>
    <row r="16" spans="1:5" ht="20.25" customHeight="1" x14ac:dyDescent="0.3">
      <c r="A16" s="30"/>
      <c r="B16" s="30"/>
      <c r="C16" s="30"/>
      <c r="D16" s="2" t="s">
        <v>7</v>
      </c>
      <c r="E16" s="30"/>
    </row>
    <row r="17" spans="1:5" ht="25.5" customHeight="1" x14ac:dyDescent="0.3">
      <c r="A17" s="4" t="s">
        <v>9</v>
      </c>
      <c r="B17" s="1" t="s">
        <v>10</v>
      </c>
      <c r="C17" s="4">
        <v>6</v>
      </c>
      <c r="D17" s="2"/>
      <c r="E17" s="2"/>
    </row>
    <row r="18" spans="1:5" ht="20.25" customHeight="1" x14ac:dyDescent="0.3">
      <c r="A18" s="8" t="s">
        <v>53</v>
      </c>
      <c r="B18" s="9" t="s">
        <v>11</v>
      </c>
      <c r="C18" s="2">
        <v>1</v>
      </c>
      <c r="D18" s="2">
        <v>12000</v>
      </c>
      <c r="E18" s="2">
        <f>C18*D18</f>
        <v>12000</v>
      </c>
    </row>
    <row r="19" spans="1:5" ht="26.25" customHeight="1" x14ac:dyDescent="0.3">
      <c r="A19" s="8" t="s">
        <v>52</v>
      </c>
      <c r="B19" s="9" t="s">
        <v>12</v>
      </c>
      <c r="C19" s="2">
        <v>1</v>
      </c>
      <c r="D19" s="2">
        <v>11500</v>
      </c>
      <c r="E19" s="2">
        <f t="shared" ref="E19:E29" si="0">C19*D19</f>
        <v>11500</v>
      </c>
    </row>
    <row r="20" spans="1:5" ht="18.75" customHeight="1" x14ac:dyDescent="0.3">
      <c r="A20" s="8" t="s">
        <v>54</v>
      </c>
      <c r="B20" s="9" t="s">
        <v>13</v>
      </c>
      <c r="C20" s="2">
        <v>1</v>
      </c>
      <c r="D20" s="2">
        <v>11000</v>
      </c>
      <c r="E20" s="2">
        <f t="shared" si="0"/>
        <v>11000</v>
      </c>
    </row>
    <row r="21" spans="1:5" x14ac:dyDescent="0.3">
      <c r="A21" s="8" t="s">
        <v>14</v>
      </c>
      <c r="B21" s="9" t="s">
        <v>15</v>
      </c>
      <c r="C21" s="2">
        <v>3</v>
      </c>
      <c r="D21" s="2">
        <v>10000</v>
      </c>
      <c r="E21" s="2">
        <f t="shared" si="0"/>
        <v>30000</v>
      </c>
    </row>
    <row r="22" spans="1:5" ht="38.25" customHeight="1" x14ac:dyDescent="0.3">
      <c r="A22" s="10">
        <v>2</v>
      </c>
      <c r="B22" s="1" t="s">
        <v>16</v>
      </c>
      <c r="C22" s="3">
        <v>6</v>
      </c>
      <c r="D22" s="2"/>
      <c r="E22" s="2"/>
    </row>
    <row r="23" spans="1:5" x14ac:dyDescent="0.3">
      <c r="A23" s="8" t="s">
        <v>55</v>
      </c>
      <c r="B23" s="9" t="s">
        <v>17</v>
      </c>
      <c r="C23" s="2">
        <v>1</v>
      </c>
      <c r="D23" s="2">
        <v>6900</v>
      </c>
      <c r="E23" s="2">
        <f t="shared" si="0"/>
        <v>6900</v>
      </c>
    </row>
    <row r="24" spans="1:5" x14ac:dyDescent="0.3">
      <c r="A24" s="8" t="s">
        <v>56</v>
      </c>
      <c r="B24" s="9" t="s">
        <v>18</v>
      </c>
      <c r="C24" s="2">
        <v>1</v>
      </c>
      <c r="D24" s="2">
        <v>5300</v>
      </c>
      <c r="E24" s="2">
        <f t="shared" si="0"/>
        <v>5300</v>
      </c>
    </row>
    <row r="25" spans="1:5" x14ac:dyDescent="0.3">
      <c r="A25" s="8" t="s">
        <v>57</v>
      </c>
      <c r="B25" s="9" t="s">
        <v>19</v>
      </c>
      <c r="C25" s="2">
        <v>4</v>
      </c>
      <c r="D25" s="2">
        <v>5300</v>
      </c>
      <c r="E25" s="2">
        <f t="shared" si="0"/>
        <v>21200</v>
      </c>
    </row>
    <row r="26" spans="1:5" ht="38.25" customHeight="1" x14ac:dyDescent="0.3">
      <c r="A26" s="10" t="s">
        <v>20</v>
      </c>
      <c r="B26" s="1" t="s">
        <v>21</v>
      </c>
      <c r="C26" s="4">
        <v>8</v>
      </c>
      <c r="D26" s="2"/>
      <c r="E26" s="2"/>
    </row>
    <row r="27" spans="1:5" ht="36" customHeight="1" x14ac:dyDescent="0.3">
      <c r="A27" s="8" t="s">
        <v>58</v>
      </c>
      <c r="B27" s="9" t="s">
        <v>22</v>
      </c>
      <c r="C27" s="2">
        <v>1</v>
      </c>
      <c r="D27" s="2">
        <v>6900</v>
      </c>
      <c r="E27" s="2">
        <f t="shared" si="0"/>
        <v>6900</v>
      </c>
    </row>
    <row r="28" spans="1:5" ht="21.75" customHeight="1" x14ac:dyDescent="0.3">
      <c r="A28" s="8" t="s">
        <v>59</v>
      </c>
      <c r="B28" s="9" t="s">
        <v>23</v>
      </c>
      <c r="C28" s="2">
        <v>6</v>
      </c>
      <c r="D28" s="2">
        <v>4800</v>
      </c>
      <c r="E28" s="2">
        <f t="shared" si="0"/>
        <v>28800</v>
      </c>
    </row>
    <row r="29" spans="1:5" ht="30" customHeight="1" x14ac:dyDescent="0.3">
      <c r="A29" s="8" t="s">
        <v>60</v>
      </c>
      <c r="B29" s="9" t="s">
        <v>24</v>
      </c>
      <c r="C29" s="2">
        <v>1</v>
      </c>
      <c r="D29" s="2">
        <v>4300</v>
      </c>
      <c r="E29" s="2">
        <f t="shared" si="0"/>
        <v>4300</v>
      </c>
    </row>
    <row r="30" spans="1:5" ht="41.25" customHeight="1" x14ac:dyDescent="0.3">
      <c r="A30" s="10" t="s">
        <v>25</v>
      </c>
      <c r="B30" s="1" t="s">
        <v>79</v>
      </c>
      <c r="C30" s="4">
        <v>4</v>
      </c>
      <c r="D30" s="2"/>
      <c r="E30" s="2"/>
    </row>
    <row r="31" spans="1:5" ht="35.25" customHeight="1" x14ac:dyDescent="0.3">
      <c r="A31" s="8" t="s">
        <v>61</v>
      </c>
      <c r="B31" s="9" t="s">
        <v>84</v>
      </c>
      <c r="C31" s="2">
        <v>1</v>
      </c>
      <c r="D31" s="2">
        <v>6900</v>
      </c>
      <c r="E31" s="2">
        <f>C31*D31</f>
        <v>6900</v>
      </c>
    </row>
    <row r="32" spans="1:5" x14ac:dyDescent="0.3">
      <c r="A32" s="8" t="s">
        <v>62</v>
      </c>
      <c r="B32" s="9" t="s">
        <v>23</v>
      </c>
      <c r="C32" s="2">
        <v>3</v>
      </c>
      <c r="D32" s="2">
        <v>4800</v>
      </c>
      <c r="E32" s="2">
        <f t="shared" ref="E32:E49" si="1">C32*D32</f>
        <v>14400</v>
      </c>
    </row>
    <row r="33" spans="1:6" ht="109.5" customHeight="1" x14ac:dyDescent="0.3">
      <c r="A33" s="10" t="s">
        <v>26</v>
      </c>
      <c r="B33" s="1" t="s">
        <v>27</v>
      </c>
      <c r="C33" s="4">
        <v>5</v>
      </c>
      <c r="D33" s="2"/>
      <c r="E33" s="2"/>
    </row>
    <row r="34" spans="1:6" ht="25.5" customHeight="1" x14ac:dyDescent="0.3">
      <c r="A34" s="8" t="s">
        <v>63</v>
      </c>
      <c r="B34" s="9" t="s">
        <v>28</v>
      </c>
      <c r="C34" s="2">
        <v>1</v>
      </c>
      <c r="D34" s="2">
        <v>6900</v>
      </c>
      <c r="E34" s="2">
        <f t="shared" si="1"/>
        <v>6900</v>
      </c>
      <c r="F34" s="5" t="s">
        <v>92</v>
      </c>
    </row>
    <row r="35" spans="1:6" ht="30.75" customHeight="1" x14ac:dyDescent="0.3">
      <c r="A35" s="8" t="s">
        <v>64</v>
      </c>
      <c r="B35" s="9" t="s">
        <v>29</v>
      </c>
      <c r="C35" s="2">
        <v>2</v>
      </c>
      <c r="D35" s="2">
        <v>4800</v>
      </c>
      <c r="E35" s="2">
        <f t="shared" si="1"/>
        <v>9600</v>
      </c>
      <c r="F35" s="5" t="s">
        <v>93</v>
      </c>
    </row>
    <row r="36" spans="1:6" ht="45.75" customHeight="1" x14ac:dyDescent="0.3">
      <c r="A36" s="8" t="s">
        <v>65</v>
      </c>
      <c r="B36" s="9" t="s">
        <v>30</v>
      </c>
      <c r="C36" s="2"/>
      <c r="D36" s="2"/>
      <c r="E36" s="2"/>
    </row>
    <row r="37" spans="1:6" x14ac:dyDescent="0.3">
      <c r="A37" s="8" t="s">
        <v>67</v>
      </c>
      <c r="B37" s="9" t="s">
        <v>31</v>
      </c>
      <c r="C37" s="2">
        <v>1</v>
      </c>
      <c r="D37" s="2">
        <v>5700</v>
      </c>
      <c r="E37" s="2">
        <f t="shared" si="1"/>
        <v>5700</v>
      </c>
      <c r="F37" s="5" t="s">
        <v>94</v>
      </c>
    </row>
    <row r="38" spans="1:6" x14ac:dyDescent="0.3">
      <c r="A38" s="8" t="s">
        <v>66</v>
      </c>
      <c r="B38" s="9" t="s">
        <v>32</v>
      </c>
      <c r="C38" s="2">
        <v>1</v>
      </c>
      <c r="D38" s="2">
        <v>4800</v>
      </c>
      <c r="E38" s="2">
        <f t="shared" si="1"/>
        <v>4800</v>
      </c>
    </row>
    <row r="39" spans="1:6" ht="42.75" customHeight="1" x14ac:dyDescent="0.3">
      <c r="A39" s="10" t="s">
        <v>33</v>
      </c>
      <c r="B39" s="1" t="s">
        <v>34</v>
      </c>
      <c r="C39" s="4">
        <v>3</v>
      </c>
      <c r="D39" s="2"/>
      <c r="E39" s="2"/>
    </row>
    <row r="40" spans="1:6" x14ac:dyDescent="0.3">
      <c r="A40" s="8" t="s">
        <v>68</v>
      </c>
      <c r="B40" s="9" t="s">
        <v>35</v>
      </c>
      <c r="C40" s="2">
        <v>1</v>
      </c>
      <c r="D40" s="2">
        <v>6900</v>
      </c>
      <c r="E40" s="2">
        <f t="shared" si="1"/>
        <v>6900</v>
      </c>
      <c r="F40" s="5" t="s">
        <v>95</v>
      </c>
    </row>
    <row r="41" spans="1:6" ht="33" customHeight="1" x14ac:dyDescent="0.3">
      <c r="A41" s="8" t="s">
        <v>69</v>
      </c>
      <c r="B41" s="9" t="s">
        <v>23</v>
      </c>
      <c r="C41" s="2">
        <v>2</v>
      </c>
      <c r="D41" s="2">
        <v>4800</v>
      </c>
      <c r="E41" s="2">
        <f t="shared" si="1"/>
        <v>9600</v>
      </c>
    </row>
    <row r="42" spans="1:6" ht="22.5" customHeight="1" x14ac:dyDescent="0.3">
      <c r="A42" s="10">
        <v>7</v>
      </c>
      <c r="B42" s="1" t="s">
        <v>36</v>
      </c>
      <c r="C42" s="4">
        <v>9</v>
      </c>
      <c r="D42" s="2"/>
      <c r="E42" s="2"/>
    </row>
    <row r="43" spans="1:6" x14ac:dyDescent="0.3">
      <c r="A43" s="8" t="s">
        <v>70</v>
      </c>
      <c r="B43" s="9" t="s">
        <v>35</v>
      </c>
      <c r="C43" s="2">
        <v>1</v>
      </c>
      <c r="D43" s="2">
        <v>6900</v>
      </c>
      <c r="E43" s="2">
        <f t="shared" si="1"/>
        <v>6900</v>
      </c>
    </row>
    <row r="44" spans="1:6" ht="25.5" customHeight="1" x14ac:dyDescent="0.3">
      <c r="A44" s="8" t="s">
        <v>71</v>
      </c>
      <c r="B44" s="9" t="s">
        <v>37</v>
      </c>
      <c r="C44" s="2">
        <v>1</v>
      </c>
      <c r="D44" s="2">
        <v>4800</v>
      </c>
      <c r="E44" s="2">
        <f t="shared" si="1"/>
        <v>4800</v>
      </c>
      <c r="F44" s="5" t="s">
        <v>96</v>
      </c>
    </row>
    <row r="45" spans="1:6" ht="24.75" customHeight="1" x14ac:dyDescent="0.3">
      <c r="A45" s="8" t="s">
        <v>72</v>
      </c>
      <c r="B45" s="9" t="s">
        <v>38</v>
      </c>
      <c r="C45" s="2">
        <v>1</v>
      </c>
      <c r="D45" s="2">
        <v>4800</v>
      </c>
      <c r="E45" s="2">
        <f t="shared" si="1"/>
        <v>4800</v>
      </c>
      <c r="F45" s="5" t="s">
        <v>97</v>
      </c>
    </row>
    <row r="46" spans="1:6" ht="23.25" customHeight="1" x14ac:dyDescent="0.3">
      <c r="A46" s="8" t="s">
        <v>73</v>
      </c>
      <c r="B46" s="9" t="s">
        <v>39</v>
      </c>
      <c r="C46" s="2">
        <v>1</v>
      </c>
      <c r="D46" s="2">
        <v>4800</v>
      </c>
      <c r="E46" s="2">
        <f t="shared" si="1"/>
        <v>4800</v>
      </c>
      <c r="F46" s="5" t="s">
        <v>98</v>
      </c>
    </row>
    <row r="47" spans="1:6" x14ac:dyDescent="0.3">
      <c r="A47" s="8" t="s">
        <v>74</v>
      </c>
      <c r="B47" s="9" t="s">
        <v>40</v>
      </c>
      <c r="C47" s="2">
        <v>2</v>
      </c>
      <c r="D47" s="2">
        <v>4300</v>
      </c>
      <c r="E47" s="2">
        <f t="shared" si="1"/>
        <v>8600</v>
      </c>
      <c r="F47" s="5" t="s">
        <v>99</v>
      </c>
    </row>
    <row r="48" spans="1:6" x14ac:dyDescent="0.3">
      <c r="A48" s="8" t="s">
        <v>75</v>
      </c>
      <c r="B48" s="9" t="s">
        <v>41</v>
      </c>
      <c r="C48" s="2">
        <v>1</v>
      </c>
      <c r="D48" s="2">
        <v>3564</v>
      </c>
      <c r="E48" s="2">
        <f t="shared" si="1"/>
        <v>3564</v>
      </c>
    </row>
    <row r="49" spans="1:6" ht="24.75" customHeight="1" x14ac:dyDescent="0.3">
      <c r="A49" s="8" t="s">
        <v>76</v>
      </c>
      <c r="B49" s="9" t="s">
        <v>42</v>
      </c>
      <c r="C49" s="2">
        <v>2</v>
      </c>
      <c r="D49" s="2">
        <v>3540</v>
      </c>
      <c r="E49" s="2">
        <f t="shared" si="1"/>
        <v>7080</v>
      </c>
    </row>
    <row r="50" spans="1:6" ht="29.25" customHeight="1" x14ac:dyDescent="0.3">
      <c r="A50" s="10" t="s">
        <v>43</v>
      </c>
      <c r="B50" s="1" t="s">
        <v>44</v>
      </c>
      <c r="C50" s="4">
        <v>3</v>
      </c>
      <c r="D50" s="2"/>
      <c r="E50" s="2"/>
    </row>
    <row r="51" spans="1:6" x14ac:dyDescent="0.3">
      <c r="A51" s="8" t="s">
        <v>77</v>
      </c>
      <c r="B51" s="9" t="s">
        <v>35</v>
      </c>
      <c r="C51" s="2">
        <v>1</v>
      </c>
      <c r="D51" s="2">
        <v>6900</v>
      </c>
      <c r="E51" s="2">
        <v>6900</v>
      </c>
      <c r="F51" s="5" t="s">
        <v>100</v>
      </c>
    </row>
    <row r="52" spans="1:6" ht="26.25" customHeight="1" x14ac:dyDescent="0.3">
      <c r="A52" s="8" t="s">
        <v>78</v>
      </c>
      <c r="B52" s="9" t="s">
        <v>23</v>
      </c>
      <c r="C52" s="2">
        <v>2</v>
      </c>
      <c r="D52" s="2">
        <v>4800</v>
      </c>
      <c r="E52" s="2">
        <v>9600</v>
      </c>
      <c r="F52" s="5" t="s">
        <v>101</v>
      </c>
    </row>
    <row r="53" spans="1:6" x14ac:dyDescent="0.3">
      <c r="A53" s="2"/>
      <c r="B53" s="1" t="s">
        <v>45</v>
      </c>
      <c r="C53" s="2">
        <f>C17+C22+C30+C33+C39+C42+C50+C26</f>
        <v>44</v>
      </c>
      <c r="D53" s="2" t="s">
        <v>46</v>
      </c>
      <c r="E53" s="2">
        <f>SUM(E17:E52)</f>
        <v>259744</v>
      </c>
    </row>
    <row r="54" spans="1:6" ht="21.75" customHeight="1" x14ac:dyDescent="0.3">
      <c r="A54" s="25"/>
      <c r="B54" s="25"/>
      <c r="C54" s="25"/>
      <c r="D54" s="25"/>
      <c r="E54" s="25"/>
    </row>
    <row r="55" spans="1:6" ht="27" customHeight="1" x14ac:dyDescent="0.3">
      <c r="A55" s="31" t="s">
        <v>11</v>
      </c>
      <c r="B55" s="31"/>
      <c r="D55" s="28" t="s">
        <v>85</v>
      </c>
      <c r="E55" s="28"/>
    </row>
    <row r="56" spans="1:6" ht="27" customHeight="1" x14ac:dyDescent="0.3">
      <c r="A56" s="13"/>
      <c r="B56" s="13"/>
      <c r="D56" s="12"/>
      <c r="E56" s="12"/>
    </row>
    <row r="57" spans="1:6" ht="54" customHeight="1" x14ac:dyDescent="0.3">
      <c r="A57" s="31" t="s">
        <v>47</v>
      </c>
      <c r="B57" s="31"/>
      <c r="D57" s="28" t="s">
        <v>86</v>
      </c>
      <c r="E57" s="28"/>
    </row>
    <row r="58" spans="1:6" ht="15" hidden="1" customHeight="1" x14ac:dyDescent="0.3">
      <c r="A58" s="31"/>
      <c r="B58" s="31"/>
    </row>
    <row r="59" spans="1:6" ht="15.75" customHeight="1" x14ac:dyDescent="0.3">
      <c r="A59" s="26" t="s">
        <v>48</v>
      </c>
      <c r="B59" s="26"/>
      <c r="C59" s="26"/>
      <c r="D59" s="26"/>
      <c r="E59" s="26"/>
    </row>
    <row r="60" spans="1:6" x14ac:dyDescent="0.3">
      <c r="A60" s="27"/>
      <c r="B60" s="27"/>
      <c r="C60" s="27"/>
      <c r="D60" s="27"/>
      <c r="E60" s="27"/>
    </row>
    <row r="61" spans="1:6" x14ac:dyDescent="0.3">
      <c r="A61" s="28"/>
      <c r="B61" s="28"/>
      <c r="C61" s="28"/>
      <c r="D61" s="28"/>
      <c r="E61" s="28"/>
    </row>
    <row r="62" spans="1:6" x14ac:dyDescent="0.3">
      <c r="A62" s="11"/>
    </row>
  </sheetData>
  <mergeCells count="23">
    <mergeCell ref="A54:E54"/>
    <mergeCell ref="A59:E59"/>
    <mergeCell ref="A60:E60"/>
    <mergeCell ref="A61:E61"/>
    <mergeCell ref="A13:E13"/>
    <mergeCell ref="A14:A16"/>
    <mergeCell ref="B14:B16"/>
    <mergeCell ref="C14:C16"/>
    <mergeCell ref="E14:E16"/>
    <mergeCell ref="D55:E55"/>
    <mergeCell ref="D57:E57"/>
    <mergeCell ref="A55:B55"/>
    <mergeCell ref="A57:B58"/>
    <mergeCell ref="A11:E11"/>
    <mergeCell ref="A12:E12"/>
    <mergeCell ref="C1:E1"/>
    <mergeCell ref="C2:E2"/>
    <mergeCell ref="C3:E3"/>
    <mergeCell ref="C4:E4"/>
    <mergeCell ref="A10:E10"/>
    <mergeCell ref="C5:E5"/>
    <mergeCell ref="C6:E6"/>
    <mergeCell ref="B7:E7"/>
  </mergeCells>
  <pageMargins left="0.51181102362204722" right="0" top="0.74803149606299213" bottom="0.74803149606299213" header="0.31496062992125984" footer="0.31496062992125984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opLeftCell="A67" workbookViewId="0">
      <selection activeCell="B13" sqref="B13:B15"/>
    </sheetView>
  </sheetViews>
  <sheetFormatPr defaultRowHeight="18.75" x14ac:dyDescent="0.3"/>
  <cols>
    <col min="1" max="1" width="11.7109375" style="5" customWidth="1"/>
    <col min="2" max="2" width="64.7109375" style="5" customWidth="1"/>
    <col min="3" max="3" width="9.140625" style="5"/>
    <col min="4" max="4" width="18.42578125" style="5" customWidth="1"/>
    <col min="5" max="5" width="25.42578125" style="5" customWidth="1"/>
    <col min="6" max="16384" width="9.140625" style="5"/>
  </cols>
  <sheetData>
    <row r="1" spans="1:5" ht="39.75" customHeight="1" x14ac:dyDescent="0.3">
      <c r="C1" s="21" t="s">
        <v>83</v>
      </c>
      <c r="D1" s="33"/>
      <c r="E1" s="33"/>
    </row>
    <row r="2" spans="1:5" ht="15.75" customHeight="1" x14ac:dyDescent="0.3">
      <c r="C2" s="21" t="s">
        <v>49</v>
      </c>
      <c r="D2" s="21"/>
      <c r="E2" s="21"/>
    </row>
    <row r="3" spans="1:5" ht="15.75" customHeight="1" x14ac:dyDescent="0.3">
      <c r="C3" s="21" t="s">
        <v>50</v>
      </c>
      <c r="D3" s="21"/>
      <c r="E3" s="21"/>
    </row>
    <row r="4" spans="1:5" ht="15.75" customHeight="1" x14ac:dyDescent="0.3">
      <c r="C4" s="21" t="s">
        <v>51</v>
      </c>
      <c r="D4" s="21"/>
      <c r="E4" s="21"/>
    </row>
    <row r="5" spans="1:5" ht="15.75" customHeight="1" x14ac:dyDescent="0.3">
      <c r="C5" s="21" t="s">
        <v>82</v>
      </c>
      <c r="D5" s="21"/>
      <c r="E5" s="6">
        <f>E52</f>
        <v>258273</v>
      </c>
    </row>
    <row r="6" spans="1:5" ht="27.75" customHeight="1" x14ac:dyDescent="0.3">
      <c r="C6" s="21" t="s">
        <v>80</v>
      </c>
      <c r="D6" s="21"/>
      <c r="E6" s="21"/>
    </row>
    <row r="9" spans="1:5" x14ac:dyDescent="0.3">
      <c r="A9" s="22" t="s">
        <v>0</v>
      </c>
      <c r="B9" s="22"/>
      <c r="C9" s="22"/>
      <c r="D9" s="22"/>
      <c r="E9" s="22"/>
    </row>
    <row r="10" spans="1:5" ht="24.75" customHeight="1" x14ac:dyDescent="0.3">
      <c r="A10" s="17" t="s">
        <v>1</v>
      </c>
      <c r="B10" s="17"/>
      <c r="C10" s="17"/>
      <c r="D10" s="17"/>
      <c r="E10" s="17"/>
    </row>
    <row r="11" spans="1:5" x14ac:dyDescent="0.3">
      <c r="A11" s="22" t="s">
        <v>2</v>
      </c>
      <c r="B11" s="22"/>
      <c r="C11" s="22"/>
      <c r="D11" s="22"/>
      <c r="E11" s="22"/>
    </row>
    <row r="12" spans="1:5" x14ac:dyDescent="0.3">
      <c r="A12" s="32" t="s">
        <v>81</v>
      </c>
      <c r="B12" s="32"/>
      <c r="C12" s="32"/>
      <c r="D12" s="32"/>
      <c r="E12" s="32"/>
    </row>
    <row r="13" spans="1:5" ht="59.25" customHeight="1" x14ac:dyDescent="0.3">
      <c r="A13" s="30" t="s">
        <v>3</v>
      </c>
      <c r="B13" s="30" t="s">
        <v>4</v>
      </c>
      <c r="C13" s="30" t="s">
        <v>5</v>
      </c>
      <c r="D13" s="2" t="s">
        <v>6</v>
      </c>
      <c r="E13" s="30" t="s">
        <v>8</v>
      </c>
    </row>
    <row r="14" spans="1:5" x14ac:dyDescent="0.3">
      <c r="A14" s="30"/>
      <c r="B14" s="30"/>
      <c r="C14" s="30"/>
      <c r="D14" s="7"/>
      <c r="E14" s="30"/>
    </row>
    <row r="15" spans="1:5" x14ac:dyDescent="0.3">
      <c r="A15" s="30"/>
      <c r="B15" s="30"/>
      <c r="C15" s="30"/>
      <c r="D15" s="2" t="s">
        <v>7</v>
      </c>
      <c r="E15" s="30"/>
    </row>
    <row r="16" spans="1:5" ht="43.5" customHeight="1" x14ac:dyDescent="0.3">
      <c r="A16" s="4" t="s">
        <v>9</v>
      </c>
      <c r="B16" s="1" t="s">
        <v>10</v>
      </c>
      <c r="C16" s="4">
        <v>6</v>
      </c>
      <c r="D16" s="2"/>
      <c r="E16" s="2"/>
    </row>
    <row r="17" spans="1:5" ht="24" customHeight="1" x14ac:dyDescent="0.3">
      <c r="A17" s="8" t="s">
        <v>53</v>
      </c>
      <c r="B17" s="9" t="s">
        <v>11</v>
      </c>
      <c r="C17" s="2">
        <v>1</v>
      </c>
      <c r="D17" s="2">
        <v>12000</v>
      </c>
      <c r="E17" s="2">
        <f>C17*D17</f>
        <v>12000</v>
      </c>
    </row>
    <row r="18" spans="1:5" ht="37.5" customHeight="1" x14ac:dyDescent="0.3">
      <c r="A18" s="8" t="s">
        <v>52</v>
      </c>
      <c r="B18" s="9" t="s">
        <v>12</v>
      </c>
      <c r="C18" s="2">
        <v>1</v>
      </c>
      <c r="D18" s="2">
        <v>11500</v>
      </c>
      <c r="E18" s="2">
        <f t="shared" ref="E18:E28" si="0">C18*D18</f>
        <v>11500</v>
      </c>
    </row>
    <row r="19" spans="1:5" ht="35.25" customHeight="1" x14ac:dyDescent="0.3">
      <c r="A19" s="8" t="s">
        <v>54</v>
      </c>
      <c r="B19" s="9" t="s">
        <v>13</v>
      </c>
      <c r="C19" s="2">
        <v>1</v>
      </c>
      <c r="D19" s="2">
        <v>11000</v>
      </c>
      <c r="E19" s="2">
        <f t="shared" si="0"/>
        <v>11000</v>
      </c>
    </row>
    <row r="20" spans="1:5" x14ac:dyDescent="0.3">
      <c r="A20" s="8" t="s">
        <v>14</v>
      </c>
      <c r="B20" s="9" t="s">
        <v>15</v>
      </c>
      <c r="C20" s="2">
        <v>3</v>
      </c>
      <c r="D20" s="2">
        <v>10000</v>
      </c>
      <c r="E20" s="2">
        <f t="shared" si="0"/>
        <v>30000</v>
      </c>
    </row>
    <row r="21" spans="1:5" ht="38.25" customHeight="1" x14ac:dyDescent="0.3">
      <c r="A21" s="10">
        <v>2</v>
      </c>
      <c r="B21" s="1" t="s">
        <v>16</v>
      </c>
      <c r="C21" s="3">
        <v>6</v>
      </c>
      <c r="D21" s="2"/>
      <c r="E21" s="2"/>
    </row>
    <row r="22" spans="1:5" x14ac:dyDescent="0.3">
      <c r="A22" s="8" t="s">
        <v>55</v>
      </c>
      <c r="B22" s="9" t="s">
        <v>17</v>
      </c>
      <c r="C22" s="2">
        <v>1</v>
      </c>
      <c r="D22" s="2">
        <v>6600</v>
      </c>
      <c r="E22" s="2">
        <f t="shared" si="0"/>
        <v>6600</v>
      </c>
    </row>
    <row r="23" spans="1:5" x14ac:dyDescent="0.3">
      <c r="A23" s="8" t="s">
        <v>56</v>
      </c>
      <c r="B23" s="9" t="s">
        <v>18</v>
      </c>
      <c r="C23" s="2">
        <v>1</v>
      </c>
      <c r="D23" s="2">
        <v>5300</v>
      </c>
      <c r="E23" s="2">
        <f t="shared" si="0"/>
        <v>5300</v>
      </c>
    </row>
    <row r="24" spans="1:5" x14ac:dyDescent="0.3">
      <c r="A24" s="8" t="s">
        <v>57</v>
      </c>
      <c r="B24" s="9" t="s">
        <v>19</v>
      </c>
      <c r="C24" s="2">
        <v>4</v>
      </c>
      <c r="D24" s="2">
        <v>5300</v>
      </c>
      <c r="E24" s="2">
        <f t="shared" si="0"/>
        <v>21200</v>
      </c>
    </row>
    <row r="25" spans="1:5" ht="38.25" customHeight="1" x14ac:dyDescent="0.3">
      <c r="A25" s="10" t="s">
        <v>20</v>
      </c>
      <c r="B25" s="1" t="s">
        <v>21</v>
      </c>
      <c r="C25" s="4">
        <v>8</v>
      </c>
      <c r="D25" s="2"/>
      <c r="E25" s="2"/>
    </row>
    <row r="26" spans="1:5" ht="36" customHeight="1" x14ac:dyDescent="0.3">
      <c r="A26" s="8" t="s">
        <v>58</v>
      </c>
      <c r="B26" s="9" t="s">
        <v>22</v>
      </c>
      <c r="C26" s="2">
        <v>1</v>
      </c>
      <c r="D26" s="2">
        <v>6900</v>
      </c>
      <c r="E26" s="2">
        <f t="shared" si="0"/>
        <v>6900</v>
      </c>
    </row>
    <row r="27" spans="1:5" ht="21.75" customHeight="1" x14ac:dyDescent="0.3">
      <c r="A27" s="8" t="s">
        <v>59</v>
      </c>
      <c r="B27" s="9" t="s">
        <v>23</v>
      </c>
      <c r="C27" s="2">
        <v>6</v>
      </c>
      <c r="D27" s="2">
        <v>4800</v>
      </c>
      <c r="E27" s="2">
        <f t="shared" si="0"/>
        <v>28800</v>
      </c>
    </row>
    <row r="28" spans="1:5" ht="30" customHeight="1" x14ac:dyDescent="0.3">
      <c r="A28" s="8" t="s">
        <v>60</v>
      </c>
      <c r="B28" s="9" t="s">
        <v>24</v>
      </c>
      <c r="C28" s="2">
        <v>1</v>
      </c>
      <c r="D28" s="2">
        <v>4300</v>
      </c>
      <c r="E28" s="2">
        <f t="shared" si="0"/>
        <v>4300</v>
      </c>
    </row>
    <row r="29" spans="1:5" ht="41.25" customHeight="1" x14ac:dyDescent="0.3">
      <c r="A29" s="10" t="s">
        <v>25</v>
      </c>
      <c r="B29" s="1" t="s">
        <v>79</v>
      </c>
      <c r="C29" s="4">
        <v>4</v>
      </c>
      <c r="D29" s="2"/>
      <c r="E29" s="2"/>
    </row>
    <row r="30" spans="1:5" ht="35.25" customHeight="1" x14ac:dyDescent="0.3">
      <c r="A30" s="8" t="s">
        <v>61</v>
      </c>
      <c r="B30" s="9" t="s">
        <v>84</v>
      </c>
      <c r="C30" s="2">
        <v>1</v>
      </c>
      <c r="D30" s="2">
        <v>6600</v>
      </c>
      <c r="E30" s="2">
        <f>C30*D30</f>
        <v>6600</v>
      </c>
    </row>
    <row r="31" spans="1:5" x14ac:dyDescent="0.3">
      <c r="A31" s="8" t="s">
        <v>62</v>
      </c>
      <c r="B31" s="9" t="s">
        <v>23</v>
      </c>
      <c r="C31" s="2">
        <v>3</v>
      </c>
      <c r="D31" s="2">
        <v>4800</v>
      </c>
      <c r="E31" s="2">
        <f t="shared" ref="E31:E48" si="1">C31*D31</f>
        <v>14400</v>
      </c>
    </row>
    <row r="32" spans="1:5" ht="109.5" customHeight="1" x14ac:dyDescent="0.3">
      <c r="A32" s="10" t="s">
        <v>26</v>
      </c>
      <c r="B32" s="1" t="s">
        <v>27</v>
      </c>
      <c r="C32" s="4">
        <v>5</v>
      </c>
      <c r="D32" s="2"/>
      <c r="E32" s="2"/>
    </row>
    <row r="33" spans="1:5" ht="25.5" customHeight="1" x14ac:dyDescent="0.3">
      <c r="A33" s="8" t="s">
        <v>63</v>
      </c>
      <c r="B33" s="9" t="s">
        <v>28</v>
      </c>
      <c r="C33" s="2">
        <v>1</v>
      </c>
      <c r="D33" s="2">
        <v>6600</v>
      </c>
      <c r="E33" s="2">
        <f t="shared" si="1"/>
        <v>6600</v>
      </c>
    </row>
    <row r="34" spans="1:5" ht="30.75" customHeight="1" x14ac:dyDescent="0.3">
      <c r="A34" s="8" t="s">
        <v>64</v>
      </c>
      <c r="B34" s="9" t="s">
        <v>29</v>
      </c>
      <c r="C34" s="2">
        <v>2</v>
      </c>
      <c r="D34" s="2">
        <v>4800</v>
      </c>
      <c r="E34" s="2">
        <f t="shared" si="1"/>
        <v>9600</v>
      </c>
    </row>
    <row r="35" spans="1:5" ht="45.75" customHeight="1" x14ac:dyDescent="0.3">
      <c r="A35" s="8" t="s">
        <v>65</v>
      </c>
      <c r="B35" s="9" t="s">
        <v>30</v>
      </c>
      <c r="C35" s="2"/>
      <c r="D35" s="2"/>
      <c r="E35" s="2"/>
    </row>
    <row r="36" spans="1:5" x14ac:dyDescent="0.3">
      <c r="A36" s="8" t="s">
        <v>67</v>
      </c>
      <c r="B36" s="9" t="s">
        <v>31</v>
      </c>
      <c r="C36" s="2">
        <v>1</v>
      </c>
      <c r="D36" s="2">
        <v>5700</v>
      </c>
      <c r="E36" s="2">
        <f t="shared" si="1"/>
        <v>5700</v>
      </c>
    </row>
    <row r="37" spans="1:5" x14ac:dyDescent="0.3">
      <c r="A37" s="8" t="s">
        <v>66</v>
      </c>
      <c r="B37" s="9" t="s">
        <v>32</v>
      </c>
      <c r="C37" s="2">
        <v>1</v>
      </c>
      <c r="D37" s="2">
        <v>4800</v>
      </c>
      <c r="E37" s="2">
        <f t="shared" si="1"/>
        <v>4800</v>
      </c>
    </row>
    <row r="38" spans="1:5" ht="42.75" customHeight="1" x14ac:dyDescent="0.3">
      <c r="A38" s="10" t="s">
        <v>33</v>
      </c>
      <c r="B38" s="1" t="s">
        <v>34</v>
      </c>
      <c r="C38" s="4">
        <v>3</v>
      </c>
      <c r="D38" s="2"/>
      <c r="E38" s="2"/>
    </row>
    <row r="39" spans="1:5" x14ac:dyDescent="0.3">
      <c r="A39" s="8" t="s">
        <v>68</v>
      </c>
      <c r="B39" s="9" t="s">
        <v>35</v>
      </c>
      <c r="C39" s="2">
        <v>1</v>
      </c>
      <c r="D39" s="2">
        <v>6600</v>
      </c>
      <c r="E39" s="2">
        <f t="shared" si="1"/>
        <v>6600</v>
      </c>
    </row>
    <row r="40" spans="1:5" ht="33" customHeight="1" x14ac:dyDescent="0.3">
      <c r="A40" s="8" t="s">
        <v>69</v>
      </c>
      <c r="B40" s="9" t="s">
        <v>23</v>
      </c>
      <c r="C40" s="2">
        <v>2</v>
      </c>
      <c r="D40" s="2">
        <v>4800</v>
      </c>
      <c r="E40" s="2">
        <f t="shared" si="1"/>
        <v>9600</v>
      </c>
    </row>
    <row r="41" spans="1:5" ht="22.5" customHeight="1" x14ac:dyDescent="0.3">
      <c r="A41" s="10">
        <v>7</v>
      </c>
      <c r="B41" s="1" t="s">
        <v>36</v>
      </c>
      <c r="C41" s="4">
        <v>9</v>
      </c>
      <c r="D41" s="2"/>
      <c r="E41" s="2"/>
    </row>
    <row r="42" spans="1:5" x14ac:dyDescent="0.3">
      <c r="A42" s="8" t="s">
        <v>70</v>
      </c>
      <c r="B42" s="9" t="s">
        <v>35</v>
      </c>
      <c r="C42" s="2">
        <v>1</v>
      </c>
      <c r="D42" s="2">
        <v>6600</v>
      </c>
      <c r="E42" s="2">
        <f t="shared" si="1"/>
        <v>6600</v>
      </c>
    </row>
    <row r="43" spans="1:5" ht="25.5" customHeight="1" x14ac:dyDescent="0.3">
      <c r="A43" s="8" t="s">
        <v>71</v>
      </c>
      <c r="B43" s="9" t="s">
        <v>37</v>
      </c>
      <c r="C43" s="2">
        <v>1</v>
      </c>
      <c r="D43" s="2">
        <v>4800</v>
      </c>
      <c r="E43" s="2">
        <f t="shared" si="1"/>
        <v>4800</v>
      </c>
    </row>
    <row r="44" spans="1:5" ht="24.75" customHeight="1" x14ac:dyDescent="0.3">
      <c r="A44" s="8" t="s">
        <v>72</v>
      </c>
      <c r="B44" s="9" t="s">
        <v>38</v>
      </c>
      <c r="C44" s="2">
        <v>1</v>
      </c>
      <c r="D44" s="2">
        <v>4800</v>
      </c>
      <c r="E44" s="2">
        <f t="shared" si="1"/>
        <v>4800</v>
      </c>
    </row>
    <row r="45" spans="1:5" ht="23.25" customHeight="1" x14ac:dyDescent="0.3">
      <c r="A45" s="8" t="s">
        <v>73</v>
      </c>
      <c r="B45" s="9" t="s">
        <v>39</v>
      </c>
      <c r="C45" s="2">
        <v>1</v>
      </c>
      <c r="D45" s="2">
        <v>4800</v>
      </c>
      <c r="E45" s="2">
        <f t="shared" si="1"/>
        <v>4800</v>
      </c>
    </row>
    <row r="46" spans="1:5" x14ac:dyDescent="0.3">
      <c r="A46" s="8" t="s">
        <v>74</v>
      </c>
      <c r="B46" s="9" t="s">
        <v>40</v>
      </c>
      <c r="C46" s="2">
        <v>2</v>
      </c>
      <c r="D46" s="2">
        <v>4300</v>
      </c>
      <c r="E46" s="2">
        <f t="shared" si="1"/>
        <v>8600</v>
      </c>
    </row>
    <row r="47" spans="1:5" x14ac:dyDescent="0.3">
      <c r="A47" s="8" t="s">
        <v>75</v>
      </c>
      <c r="B47" s="9" t="s">
        <v>41</v>
      </c>
      <c r="C47" s="2">
        <v>1</v>
      </c>
      <c r="D47" s="2">
        <v>3675</v>
      </c>
      <c r="E47" s="2">
        <f t="shared" si="1"/>
        <v>3675</v>
      </c>
    </row>
    <row r="48" spans="1:5" ht="24.75" customHeight="1" x14ac:dyDescent="0.3">
      <c r="A48" s="8" t="s">
        <v>76</v>
      </c>
      <c r="B48" s="9" t="s">
        <v>42</v>
      </c>
      <c r="C48" s="2">
        <v>2</v>
      </c>
      <c r="D48" s="2">
        <v>3649</v>
      </c>
      <c r="E48" s="2">
        <f t="shared" si="1"/>
        <v>7298</v>
      </c>
    </row>
    <row r="49" spans="1:5" ht="29.25" customHeight="1" x14ac:dyDescent="0.3">
      <c r="A49" s="10" t="s">
        <v>43</v>
      </c>
      <c r="B49" s="1" t="s">
        <v>44</v>
      </c>
      <c r="C49" s="4">
        <v>3</v>
      </c>
      <c r="D49" s="2"/>
      <c r="E49" s="2"/>
    </row>
    <row r="50" spans="1:5" x14ac:dyDescent="0.3">
      <c r="A50" s="8" t="s">
        <v>77</v>
      </c>
      <c r="B50" s="9" t="s">
        <v>35</v>
      </c>
      <c r="C50" s="2">
        <v>1</v>
      </c>
      <c r="D50" s="2">
        <v>6600</v>
      </c>
      <c r="E50" s="2">
        <v>6600</v>
      </c>
    </row>
    <row r="51" spans="1:5" ht="26.25" customHeight="1" x14ac:dyDescent="0.3">
      <c r="A51" s="8" t="s">
        <v>78</v>
      </c>
      <c r="B51" s="9" t="s">
        <v>23</v>
      </c>
      <c r="C51" s="2">
        <v>2</v>
      </c>
      <c r="D51" s="2">
        <v>4800</v>
      </c>
      <c r="E51" s="2">
        <v>9600</v>
      </c>
    </row>
    <row r="52" spans="1:5" x14ac:dyDescent="0.3">
      <c r="A52" s="2"/>
      <c r="B52" s="1" t="s">
        <v>45</v>
      </c>
      <c r="C52" s="2">
        <f>C16+C21+C29+C32+C38+C41+C49+C25</f>
        <v>44</v>
      </c>
      <c r="D52" s="2" t="s">
        <v>46</v>
      </c>
      <c r="E52" s="2">
        <f>SUM(E16:E51)</f>
        <v>258273</v>
      </c>
    </row>
    <row r="53" spans="1:5" ht="21.75" customHeight="1" x14ac:dyDescent="0.3">
      <c r="A53" s="25"/>
      <c r="B53" s="25"/>
      <c r="C53" s="25"/>
      <c r="D53" s="25"/>
      <c r="E53" s="25"/>
    </row>
    <row r="54" spans="1:5" ht="27" customHeight="1" x14ac:dyDescent="0.3">
      <c r="A54" s="31" t="s">
        <v>11</v>
      </c>
      <c r="B54" s="31"/>
      <c r="D54" s="28" t="s">
        <v>85</v>
      </c>
      <c r="E54" s="28"/>
    </row>
    <row r="55" spans="1:5" ht="54" customHeight="1" x14ac:dyDescent="0.3">
      <c r="A55" s="31" t="s">
        <v>47</v>
      </c>
      <c r="B55" s="31"/>
      <c r="D55" s="28" t="s">
        <v>86</v>
      </c>
      <c r="E55" s="28"/>
    </row>
    <row r="56" spans="1:5" ht="15" hidden="1" customHeight="1" x14ac:dyDescent="0.3">
      <c r="A56" s="31"/>
      <c r="B56" s="31"/>
    </row>
    <row r="57" spans="1:5" ht="15.75" customHeight="1" x14ac:dyDescent="0.3">
      <c r="A57" s="26" t="s">
        <v>48</v>
      </c>
      <c r="B57" s="26"/>
      <c r="C57" s="26"/>
      <c r="D57" s="26"/>
      <c r="E57" s="26"/>
    </row>
    <row r="58" spans="1:5" x14ac:dyDescent="0.3">
      <c r="A58" s="27"/>
      <c r="B58" s="27"/>
      <c r="C58" s="27"/>
      <c r="D58" s="27"/>
      <c r="E58" s="27"/>
    </row>
    <row r="59" spans="1:5" x14ac:dyDescent="0.3">
      <c r="A59" s="28"/>
      <c r="B59" s="28"/>
      <c r="C59" s="28"/>
      <c r="D59" s="28"/>
      <c r="E59" s="28"/>
    </row>
    <row r="60" spans="1:5" x14ac:dyDescent="0.3">
      <c r="A60" s="11"/>
    </row>
  </sheetData>
  <mergeCells count="22">
    <mergeCell ref="E13:E15"/>
    <mergeCell ref="C1:E1"/>
    <mergeCell ref="C2:E2"/>
    <mergeCell ref="C3:E3"/>
    <mergeCell ref="C4:E4"/>
    <mergeCell ref="C6:E6"/>
    <mergeCell ref="A58:E58"/>
    <mergeCell ref="A59:E59"/>
    <mergeCell ref="C5:D5"/>
    <mergeCell ref="A53:E53"/>
    <mergeCell ref="A54:B54"/>
    <mergeCell ref="D54:E54"/>
    <mergeCell ref="A55:B56"/>
    <mergeCell ref="D55:E55"/>
    <mergeCell ref="A57:E57"/>
    <mergeCell ref="A9:E9"/>
    <mergeCell ref="A10:E10"/>
    <mergeCell ref="A11:E11"/>
    <mergeCell ref="A12:E12"/>
    <mergeCell ref="A13:A15"/>
    <mergeCell ref="B13:B15"/>
    <mergeCell ref="C13:C15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workbookViewId="0">
      <selection activeCell="C2" sqref="C2:E2"/>
    </sheetView>
  </sheetViews>
  <sheetFormatPr defaultRowHeight="18.75" x14ac:dyDescent="0.3"/>
  <cols>
    <col min="1" max="1" width="11.7109375" style="5" customWidth="1"/>
    <col min="2" max="2" width="64.7109375" style="5" customWidth="1"/>
    <col min="3" max="3" width="9.140625" style="5"/>
    <col min="4" max="4" width="16.140625" style="5" customWidth="1"/>
    <col min="5" max="5" width="28.5703125" style="5" customWidth="1"/>
    <col min="6" max="6" width="0" style="5" hidden="1" customWidth="1"/>
    <col min="7" max="16384" width="9.140625" style="5"/>
  </cols>
  <sheetData>
    <row r="1" spans="1:5" x14ac:dyDescent="0.3">
      <c r="C1" s="19" t="s">
        <v>88</v>
      </c>
      <c r="D1" s="20"/>
      <c r="E1" s="20"/>
    </row>
    <row r="2" spans="1:5" x14ac:dyDescent="0.3">
      <c r="C2" s="21" t="s">
        <v>110</v>
      </c>
      <c r="D2" s="21"/>
      <c r="E2" s="21"/>
    </row>
    <row r="3" spans="1:5" x14ac:dyDescent="0.3">
      <c r="C3" s="21" t="s">
        <v>50</v>
      </c>
      <c r="D3" s="21"/>
      <c r="E3" s="21"/>
    </row>
    <row r="4" spans="1:5" x14ac:dyDescent="0.3">
      <c r="C4" s="21" t="s">
        <v>51</v>
      </c>
      <c r="D4" s="21"/>
      <c r="E4" s="21"/>
    </row>
    <row r="5" spans="1:5" x14ac:dyDescent="0.3">
      <c r="C5" s="21" t="s">
        <v>108</v>
      </c>
      <c r="D5" s="21"/>
      <c r="E5" s="21"/>
    </row>
    <row r="6" spans="1:5" x14ac:dyDescent="0.3">
      <c r="C6" s="23" t="s">
        <v>109</v>
      </c>
      <c r="D6" s="23"/>
      <c r="E6" s="23"/>
    </row>
    <row r="7" spans="1:5" x14ac:dyDescent="0.3">
      <c r="B7" s="24" t="s">
        <v>80</v>
      </c>
      <c r="C7" s="24"/>
      <c r="D7" s="24"/>
      <c r="E7" s="24"/>
    </row>
    <row r="10" spans="1:5" x14ac:dyDescent="0.3">
      <c r="A10" s="22" t="s">
        <v>0</v>
      </c>
      <c r="B10" s="22"/>
      <c r="C10" s="22"/>
      <c r="D10" s="22"/>
      <c r="E10" s="22"/>
    </row>
    <row r="11" spans="1:5" x14ac:dyDescent="0.3">
      <c r="A11" s="17" t="s">
        <v>1</v>
      </c>
      <c r="B11" s="17"/>
      <c r="C11" s="17"/>
      <c r="D11" s="17"/>
      <c r="E11" s="17"/>
    </row>
    <row r="12" spans="1:5" x14ac:dyDescent="0.3">
      <c r="A12" s="18" t="s">
        <v>2</v>
      </c>
      <c r="B12" s="18"/>
      <c r="C12" s="18"/>
      <c r="D12" s="18"/>
      <c r="E12" s="18"/>
    </row>
    <row r="13" spans="1:5" x14ac:dyDescent="0.3">
      <c r="A13" s="29" t="s">
        <v>102</v>
      </c>
      <c r="B13" s="29"/>
      <c r="C13" s="29"/>
      <c r="D13" s="29"/>
      <c r="E13" s="29"/>
    </row>
    <row r="14" spans="1:5" ht="37.5" x14ac:dyDescent="0.3">
      <c r="A14" s="30" t="s">
        <v>3</v>
      </c>
      <c r="B14" s="30" t="s">
        <v>4</v>
      </c>
      <c r="C14" s="30" t="s">
        <v>5</v>
      </c>
      <c r="D14" s="15" t="s">
        <v>6</v>
      </c>
      <c r="E14" s="30" t="s">
        <v>91</v>
      </c>
    </row>
    <row r="15" spans="1:5" x14ac:dyDescent="0.3">
      <c r="A15" s="30"/>
      <c r="B15" s="30"/>
      <c r="C15" s="30"/>
      <c r="D15" s="7"/>
      <c r="E15" s="30"/>
    </row>
    <row r="16" spans="1:5" x14ac:dyDescent="0.3">
      <c r="A16" s="30"/>
      <c r="B16" s="30"/>
      <c r="C16" s="30"/>
      <c r="D16" s="15" t="s">
        <v>7</v>
      </c>
      <c r="E16" s="30"/>
    </row>
    <row r="17" spans="1:5" x14ac:dyDescent="0.3">
      <c r="A17" s="4" t="s">
        <v>9</v>
      </c>
      <c r="B17" s="1" t="s">
        <v>10</v>
      </c>
      <c r="C17" s="4">
        <v>6</v>
      </c>
      <c r="D17" s="15"/>
      <c r="E17" s="15"/>
    </row>
    <row r="18" spans="1:5" x14ac:dyDescent="0.3">
      <c r="A18" s="8" t="s">
        <v>53</v>
      </c>
      <c r="B18" s="9" t="s">
        <v>11</v>
      </c>
      <c r="C18" s="15">
        <v>1</v>
      </c>
      <c r="D18" s="15">
        <v>12000</v>
      </c>
      <c r="E18" s="15">
        <f>C18*D18</f>
        <v>12000</v>
      </c>
    </row>
    <row r="19" spans="1:5" x14ac:dyDescent="0.3">
      <c r="A19" s="8" t="s">
        <v>52</v>
      </c>
      <c r="B19" s="9" t="s">
        <v>12</v>
      </c>
      <c r="C19" s="15">
        <v>1</v>
      </c>
      <c r="D19" s="15">
        <v>11500</v>
      </c>
      <c r="E19" s="15">
        <f t="shared" ref="E19:E29" si="0">C19*D19</f>
        <v>11500</v>
      </c>
    </row>
    <row r="20" spans="1:5" x14ac:dyDescent="0.3">
      <c r="A20" s="8" t="s">
        <v>54</v>
      </c>
      <c r="B20" s="9" t="s">
        <v>13</v>
      </c>
      <c r="C20" s="15">
        <v>1</v>
      </c>
      <c r="D20" s="15">
        <v>11000</v>
      </c>
      <c r="E20" s="15">
        <f t="shared" si="0"/>
        <v>11000</v>
      </c>
    </row>
    <row r="21" spans="1:5" x14ac:dyDescent="0.3">
      <c r="A21" s="8" t="s">
        <v>14</v>
      </c>
      <c r="B21" s="9" t="s">
        <v>15</v>
      </c>
      <c r="C21" s="15">
        <v>3</v>
      </c>
      <c r="D21" s="15">
        <v>10000</v>
      </c>
      <c r="E21" s="15">
        <f t="shared" si="0"/>
        <v>30000</v>
      </c>
    </row>
    <row r="22" spans="1:5" x14ac:dyDescent="0.3">
      <c r="A22" s="10">
        <v>2</v>
      </c>
      <c r="B22" s="1" t="s">
        <v>16</v>
      </c>
      <c r="C22" s="3">
        <v>6</v>
      </c>
      <c r="D22" s="15"/>
      <c r="E22" s="15"/>
    </row>
    <row r="23" spans="1:5" x14ac:dyDescent="0.3">
      <c r="A23" s="8" t="s">
        <v>55</v>
      </c>
      <c r="B23" s="9" t="s">
        <v>17</v>
      </c>
      <c r="C23" s="15">
        <v>1</v>
      </c>
      <c r="D23" s="15">
        <v>6900</v>
      </c>
      <c r="E23" s="15">
        <f t="shared" si="0"/>
        <v>6900</v>
      </c>
    </row>
    <row r="24" spans="1:5" x14ac:dyDescent="0.3">
      <c r="A24" s="8" t="s">
        <v>56</v>
      </c>
      <c r="B24" s="9" t="s">
        <v>18</v>
      </c>
      <c r="C24" s="15">
        <v>1</v>
      </c>
      <c r="D24" s="15">
        <v>5300</v>
      </c>
      <c r="E24" s="15">
        <f t="shared" si="0"/>
        <v>5300</v>
      </c>
    </row>
    <row r="25" spans="1:5" x14ac:dyDescent="0.3">
      <c r="A25" s="8" t="s">
        <v>57</v>
      </c>
      <c r="B25" s="9" t="s">
        <v>19</v>
      </c>
      <c r="C25" s="15">
        <v>4</v>
      </c>
      <c r="D25" s="15">
        <v>5300</v>
      </c>
      <c r="E25" s="15">
        <f t="shared" si="0"/>
        <v>21200</v>
      </c>
    </row>
    <row r="26" spans="1:5" ht="37.5" x14ac:dyDescent="0.3">
      <c r="A26" s="10" t="s">
        <v>20</v>
      </c>
      <c r="B26" s="1" t="s">
        <v>21</v>
      </c>
      <c r="C26" s="4">
        <v>8</v>
      </c>
      <c r="D26" s="15"/>
      <c r="E26" s="15"/>
    </row>
    <row r="27" spans="1:5" ht="37.5" x14ac:dyDescent="0.3">
      <c r="A27" s="8" t="s">
        <v>58</v>
      </c>
      <c r="B27" s="9" t="s">
        <v>22</v>
      </c>
      <c r="C27" s="15">
        <v>1</v>
      </c>
      <c r="D27" s="15">
        <v>6900</v>
      </c>
      <c r="E27" s="15">
        <f t="shared" si="0"/>
        <v>6900</v>
      </c>
    </row>
    <row r="28" spans="1:5" x14ac:dyDescent="0.3">
      <c r="A28" s="8" t="s">
        <v>59</v>
      </c>
      <c r="B28" s="9" t="s">
        <v>23</v>
      </c>
      <c r="C28" s="15">
        <v>6</v>
      </c>
      <c r="D28" s="15">
        <v>4800</v>
      </c>
      <c r="E28" s="15">
        <f t="shared" si="0"/>
        <v>28800</v>
      </c>
    </row>
    <row r="29" spans="1:5" x14ac:dyDescent="0.3">
      <c r="A29" s="8" t="s">
        <v>60</v>
      </c>
      <c r="B29" s="9" t="s">
        <v>24</v>
      </c>
      <c r="C29" s="15">
        <v>1</v>
      </c>
      <c r="D29" s="15">
        <v>4300</v>
      </c>
      <c r="E29" s="15">
        <f t="shared" si="0"/>
        <v>4300</v>
      </c>
    </row>
    <row r="30" spans="1:5" ht="37.5" x14ac:dyDescent="0.3">
      <c r="A30" s="10" t="s">
        <v>25</v>
      </c>
      <c r="B30" s="1" t="s">
        <v>79</v>
      </c>
      <c r="C30" s="4">
        <v>3</v>
      </c>
      <c r="D30" s="15"/>
      <c r="E30" s="15"/>
    </row>
    <row r="31" spans="1:5" ht="37.5" x14ac:dyDescent="0.3">
      <c r="A31" s="8" t="s">
        <v>61</v>
      </c>
      <c r="B31" s="9" t="s">
        <v>84</v>
      </c>
      <c r="C31" s="15">
        <v>1</v>
      </c>
      <c r="D31" s="15">
        <v>6900</v>
      </c>
      <c r="E31" s="15">
        <f>C31*D31</f>
        <v>6900</v>
      </c>
    </row>
    <row r="32" spans="1:5" x14ac:dyDescent="0.3">
      <c r="A32" s="8" t="s">
        <v>62</v>
      </c>
      <c r="B32" s="9" t="s">
        <v>23</v>
      </c>
      <c r="C32" s="15">
        <v>2</v>
      </c>
      <c r="D32" s="15">
        <v>4800</v>
      </c>
      <c r="E32" s="15">
        <f t="shared" ref="E32:E49" si="1">C32*D32</f>
        <v>9600</v>
      </c>
    </row>
    <row r="33" spans="1:6" ht="109.5" customHeight="1" x14ac:dyDescent="0.3">
      <c r="A33" s="10" t="s">
        <v>26</v>
      </c>
      <c r="B33" s="1" t="s">
        <v>27</v>
      </c>
      <c r="C33" s="4">
        <v>4</v>
      </c>
      <c r="D33" s="15"/>
      <c r="E33" s="15"/>
    </row>
    <row r="34" spans="1:6" ht="25.5" customHeight="1" x14ac:dyDescent="0.3">
      <c r="A34" s="8" t="s">
        <v>63</v>
      </c>
      <c r="B34" s="9" t="s">
        <v>28</v>
      </c>
      <c r="C34" s="15">
        <v>1</v>
      </c>
      <c r="D34" s="15">
        <v>6900</v>
      </c>
      <c r="E34" s="15">
        <f t="shared" si="1"/>
        <v>6900</v>
      </c>
      <c r="F34" s="5" t="s">
        <v>92</v>
      </c>
    </row>
    <row r="35" spans="1:6" ht="30.75" customHeight="1" x14ac:dyDescent="0.3">
      <c r="A35" s="8" t="s">
        <v>64</v>
      </c>
      <c r="B35" s="9" t="s">
        <v>29</v>
      </c>
      <c r="C35" s="15">
        <v>1</v>
      </c>
      <c r="D35" s="15">
        <v>4800</v>
      </c>
      <c r="E35" s="15">
        <f t="shared" si="1"/>
        <v>4800</v>
      </c>
      <c r="F35" s="5" t="s">
        <v>93</v>
      </c>
    </row>
    <row r="36" spans="1:6" ht="45.75" customHeight="1" x14ac:dyDescent="0.3">
      <c r="A36" s="8" t="s">
        <v>65</v>
      </c>
      <c r="B36" s="9" t="s">
        <v>30</v>
      </c>
      <c r="C36" s="15"/>
      <c r="D36" s="15"/>
      <c r="E36" s="15"/>
    </row>
    <row r="37" spans="1:6" x14ac:dyDescent="0.3">
      <c r="A37" s="8" t="s">
        <v>67</v>
      </c>
      <c r="B37" s="9" t="s">
        <v>31</v>
      </c>
      <c r="C37" s="15">
        <v>1</v>
      </c>
      <c r="D37" s="15">
        <v>5700</v>
      </c>
      <c r="E37" s="15">
        <f t="shared" si="1"/>
        <v>5700</v>
      </c>
      <c r="F37" s="5" t="s">
        <v>94</v>
      </c>
    </row>
    <row r="38" spans="1:6" x14ac:dyDescent="0.3">
      <c r="A38" s="8" t="s">
        <v>66</v>
      </c>
      <c r="B38" s="9" t="s">
        <v>32</v>
      </c>
      <c r="C38" s="15">
        <v>1</v>
      </c>
      <c r="D38" s="15">
        <v>4800</v>
      </c>
      <c r="E38" s="15">
        <f t="shared" si="1"/>
        <v>4800</v>
      </c>
    </row>
    <row r="39" spans="1:6" ht="42.75" customHeight="1" x14ac:dyDescent="0.3">
      <c r="A39" s="10" t="s">
        <v>33</v>
      </c>
      <c r="B39" s="1" t="s">
        <v>34</v>
      </c>
      <c r="C39" s="4">
        <v>3</v>
      </c>
      <c r="D39" s="15"/>
      <c r="E39" s="15"/>
    </row>
    <row r="40" spans="1:6" x14ac:dyDescent="0.3">
      <c r="A40" s="8" t="s">
        <v>68</v>
      </c>
      <c r="B40" s="9" t="s">
        <v>35</v>
      </c>
      <c r="C40" s="15">
        <v>1</v>
      </c>
      <c r="D40" s="15">
        <v>6900</v>
      </c>
      <c r="E40" s="15">
        <f t="shared" si="1"/>
        <v>6900</v>
      </c>
      <c r="F40" s="5" t="s">
        <v>95</v>
      </c>
    </row>
    <row r="41" spans="1:6" ht="33" customHeight="1" x14ac:dyDescent="0.3">
      <c r="A41" s="8" t="s">
        <v>69</v>
      </c>
      <c r="B41" s="9" t="s">
        <v>23</v>
      </c>
      <c r="C41" s="15">
        <v>2</v>
      </c>
      <c r="D41" s="15">
        <v>4800</v>
      </c>
      <c r="E41" s="15">
        <f t="shared" si="1"/>
        <v>9600</v>
      </c>
    </row>
    <row r="42" spans="1:6" ht="22.5" customHeight="1" x14ac:dyDescent="0.3">
      <c r="A42" s="10">
        <v>7</v>
      </c>
      <c r="B42" s="1" t="s">
        <v>36</v>
      </c>
      <c r="C42" s="4">
        <v>9</v>
      </c>
      <c r="D42" s="15"/>
      <c r="E42" s="15"/>
    </row>
    <row r="43" spans="1:6" x14ac:dyDescent="0.3">
      <c r="A43" s="8" t="s">
        <v>70</v>
      </c>
      <c r="B43" s="9" t="s">
        <v>35</v>
      </c>
      <c r="C43" s="15">
        <v>1</v>
      </c>
      <c r="D43" s="15">
        <v>6900</v>
      </c>
      <c r="E43" s="15">
        <f t="shared" si="1"/>
        <v>6900</v>
      </c>
    </row>
    <row r="44" spans="1:6" ht="25.5" customHeight="1" x14ac:dyDescent="0.3">
      <c r="A44" s="8" t="s">
        <v>71</v>
      </c>
      <c r="B44" s="9" t="s">
        <v>37</v>
      </c>
      <c r="C44" s="15">
        <v>1</v>
      </c>
      <c r="D44" s="15">
        <v>4800</v>
      </c>
      <c r="E44" s="15">
        <f t="shared" si="1"/>
        <v>4800</v>
      </c>
      <c r="F44" s="5" t="s">
        <v>96</v>
      </c>
    </row>
    <row r="45" spans="1:6" ht="24.75" customHeight="1" x14ac:dyDescent="0.3">
      <c r="A45" s="8" t="s">
        <v>72</v>
      </c>
      <c r="B45" s="9" t="s">
        <v>38</v>
      </c>
      <c r="C45" s="15">
        <v>1</v>
      </c>
      <c r="D45" s="15">
        <v>4800</v>
      </c>
      <c r="E45" s="15">
        <f t="shared" si="1"/>
        <v>4800</v>
      </c>
      <c r="F45" s="5" t="s">
        <v>97</v>
      </c>
    </row>
    <row r="46" spans="1:6" ht="23.25" customHeight="1" x14ac:dyDescent="0.3">
      <c r="A46" s="8" t="s">
        <v>73</v>
      </c>
      <c r="B46" s="9" t="s">
        <v>39</v>
      </c>
      <c r="C46" s="15">
        <v>1</v>
      </c>
      <c r="D46" s="15">
        <v>4800</v>
      </c>
      <c r="E46" s="15">
        <f t="shared" si="1"/>
        <v>4800</v>
      </c>
      <c r="F46" s="5" t="s">
        <v>98</v>
      </c>
    </row>
    <row r="47" spans="1:6" x14ac:dyDescent="0.3">
      <c r="A47" s="8" t="s">
        <v>74</v>
      </c>
      <c r="B47" s="9" t="s">
        <v>40</v>
      </c>
      <c r="C47" s="15">
        <v>2</v>
      </c>
      <c r="D47" s="15">
        <v>4300</v>
      </c>
      <c r="E47" s="15">
        <f t="shared" si="1"/>
        <v>8600</v>
      </c>
      <c r="F47" s="5" t="s">
        <v>99</v>
      </c>
    </row>
    <row r="48" spans="1:6" x14ac:dyDescent="0.3">
      <c r="A48" s="8" t="s">
        <v>75</v>
      </c>
      <c r="B48" s="9" t="s">
        <v>41</v>
      </c>
      <c r="C48" s="15">
        <v>1</v>
      </c>
      <c r="D48" s="15">
        <v>3564</v>
      </c>
      <c r="E48" s="15">
        <f t="shared" si="1"/>
        <v>3564</v>
      </c>
    </row>
    <row r="49" spans="1:6" ht="24.75" customHeight="1" x14ac:dyDescent="0.3">
      <c r="A49" s="8" t="s">
        <v>76</v>
      </c>
      <c r="B49" s="9" t="s">
        <v>42</v>
      </c>
      <c r="C49" s="15">
        <v>2</v>
      </c>
      <c r="D49" s="15">
        <v>3540</v>
      </c>
      <c r="E49" s="15">
        <f t="shared" si="1"/>
        <v>7080</v>
      </c>
    </row>
    <row r="50" spans="1:6" ht="29.25" customHeight="1" x14ac:dyDescent="0.3">
      <c r="A50" s="10" t="s">
        <v>43</v>
      </c>
      <c r="B50" s="1" t="s">
        <v>44</v>
      </c>
      <c r="C50" s="4">
        <v>3</v>
      </c>
      <c r="D50" s="15"/>
      <c r="E50" s="15"/>
    </row>
    <row r="51" spans="1:6" x14ac:dyDescent="0.3">
      <c r="A51" s="8" t="s">
        <v>77</v>
      </c>
      <c r="B51" s="9" t="s">
        <v>35</v>
      </c>
      <c r="C51" s="15">
        <v>1</v>
      </c>
      <c r="D51" s="15">
        <v>6900</v>
      </c>
      <c r="E51" s="15">
        <v>6900</v>
      </c>
      <c r="F51" s="5" t="s">
        <v>100</v>
      </c>
    </row>
    <row r="52" spans="1:6" ht="26.25" customHeight="1" x14ac:dyDescent="0.3">
      <c r="A52" s="8" t="s">
        <v>78</v>
      </c>
      <c r="B52" s="9" t="s">
        <v>23</v>
      </c>
      <c r="C52" s="15">
        <v>2</v>
      </c>
      <c r="D52" s="15">
        <v>4800</v>
      </c>
      <c r="E52" s="15">
        <v>9600</v>
      </c>
      <c r="F52" s="5" t="s">
        <v>101</v>
      </c>
    </row>
    <row r="53" spans="1:6" ht="26.25" customHeight="1" x14ac:dyDescent="0.3">
      <c r="A53" s="8" t="s">
        <v>103</v>
      </c>
      <c r="B53" s="1" t="s">
        <v>104</v>
      </c>
      <c r="C53" s="15">
        <v>2</v>
      </c>
      <c r="D53" s="15"/>
      <c r="E53" s="15"/>
    </row>
    <row r="54" spans="1:6" ht="26.25" customHeight="1" x14ac:dyDescent="0.3">
      <c r="A54" s="8" t="s">
        <v>105</v>
      </c>
      <c r="B54" s="9" t="s">
        <v>31</v>
      </c>
      <c r="C54" s="15">
        <v>1</v>
      </c>
      <c r="D54" s="15">
        <v>5700</v>
      </c>
      <c r="E54" s="15">
        <v>5700</v>
      </c>
    </row>
    <row r="55" spans="1:6" ht="33" customHeight="1" x14ac:dyDescent="0.3">
      <c r="A55" s="8" t="s">
        <v>106</v>
      </c>
      <c r="B55" s="9" t="s">
        <v>107</v>
      </c>
      <c r="C55" s="15">
        <v>1</v>
      </c>
      <c r="D55" s="15">
        <v>4800</v>
      </c>
      <c r="E55" s="15">
        <v>4800</v>
      </c>
    </row>
    <row r="56" spans="1:6" x14ac:dyDescent="0.3">
      <c r="A56" s="15"/>
      <c r="B56" s="1" t="s">
        <v>45</v>
      </c>
      <c r="C56" s="15">
        <f>C17+C22+C30+C33+C39+C42+C50+C26+C53</f>
        <v>44</v>
      </c>
      <c r="D56" s="15" t="s">
        <v>46</v>
      </c>
      <c r="E56" s="15">
        <f>SUM(E17:E55)</f>
        <v>260644</v>
      </c>
    </row>
    <row r="57" spans="1:6" ht="21.75" customHeight="1" x14ac:dyDescent="0.3">
      <c r="A57" s="25"/>
      <c r="B57" s="25"/>
      <c r="C57" s="25"/>
      <c r="D57" s="25"/>
      <c r="E57" s="25"/>
    </row>
    <row r="58" spans="1:6" ht="27" customHeight="1" x14ac:dyDescent="0.3">
      <c r="A58" s="31" t="s">
        <v>11</v>
      </c>
      <c r="B58" s="31"/>
      <c r="D58" s="28" t="s">
        <v>85</v>
      </c>
      <c r="E58" s="28"/>
    </row>
    <row r="59" spans="1:6" ht="27" customHeight="1" x14ac:dyDescent="0.3">
      <c r="A59" s="16"/>
      <c r="B59" s="16"/>
      <c r="D59" s="14"/>
      <c r="E59" s="14"/>
    </row>
    <row r="60" spans="1:6" ht="54" customHeight="1" x14ac:dyDescent="0.3">
      <c r="A60" s="31" t="s">
        <v>47</v>
      </c>
      <c r="B60" s="31"/>
      <c r="D60" s="28" t="s">
        <v>86</v>
      </c>
      <c r="E60" s="28"/>
    </row>
    <row r="61" spans="1:6" ht="15" hidden="1" customHeight="1" x14ac:dyDescent="0.3">
      <c r="A61" s="31"/>
      <c r="B61" s="31"/>
    </row>
    <row r="62" spans="1:6" ht="15.75" customHeight="1" x14ac:dyDescent="0.3">
      <c r="A62" s="26" t="s">
        <v>48</v>
      </c>
      <c r="B62" s="26"/>
      <c r="C62" s="26"/>
      <c r="D62" s="26"/>
      <c r="E62" s="26"/>
    </row>
    <row r="63" spans="1:6" x14ac:dyDescent="0.3">
      <c r="A63" s="27"/>
      <c r="B63" s="27"/>
      <c r="C63" s="27"/>
      <c r="D63" s="27"/>
      <c r="E63" s="27"/>
    </row>
    <row r="64" spans="1:6" x14ac:dyDescent="0.3">
      <c r="A64" s="28"/>
      <c r="B64" s="28"/>
      <c r="C64" s="28"/>
      <c r="D64" s="28"/>
      <c r="E64" s="28"/>
    </row>
    <row r="65" spans="1:1" x14ac:dyDescent="0.3">
      <c r="A65" s="11"/>
    </row>
  </sheetData>
  <mergeCells count="23">
    <mergeCell ref="A63:E63"/>
    <mergeCell ref="A64:E64"/>
    <mergeCell ref="A57:E57"/>
    <mergeCell ref="A58:B58"/>
    <mergeCell ref="D58:E58"/>
    <mergeCell ref="A60:B61"/>
    <mergeCell ref="D60:E60"/>
    <mergeCell ref="A62:E62"/>
    <mergeCell ref="A14:A16"/>
    <mergeCell ref="B14:B16"/>
    <mergeCell ref="C14:C16"/>
    <mergeCell ref="E14:E16"/>
    <mergeCell ref="C1:E1"/>
    <mergeCell ref="C2:E2"/>
    <mergeCell ref="C3:E3"/>
    <mergeCell ref="C4:E4"/>
    <mergeCell ref="C5:E5"/>
    <mergeCell ref="C6:E6"/>
    <mergeCell ref="B7:E7"/>
    <mergeCell ref="A10:E10"/>
    <mergeCell ref="A11:E11"/>
    <mergeCell ref="A12:E12"/>
    <mergeCell ref="A13:E13"/>
  </mergeCells>
  <pageMargins left="0.31496062992125984" right="0.31496062992125984" top="0.35433070866141736" bottom="0.35433070866141736" header="0.31496062992125984" footer="0.31496062992125984"/>
  <pageSetup scale="7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 01.01.2022</vt:lpstr>
      <vt:lpstr>апарат з 01.10.22</vt:lpstr>
      <vt:lpstr>03.05.2022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2022-05-05T11:09:52Z</dcterms:modified>
</cp:coreProperties>
</file>